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ent PRUNIER\Desktop\Test CAA\"/>
    </mc:Choice>
  </mc:AlternateContent>
  <bookViews>
    <workbookView xWindow="0" yWindow="0" windowWidth="28800" windowHeight="12210" tabRatio="678"/>
  </bookViews>
  <sheets>
    <sheet name="ACCUEIL" sheetId="1" r:id="rId1"/>
    <sheet name="TEST" sheetId="10" r:id="rId2"/>
    <sheet name="IMPRIMER" sheetId="11" r:id="rId3"/>
    <sheet name="BASE" sheetId="13" state="hidden" r:id="rId4"/>
  </sheets>
  <definedNames>
    <definedName name="_xlnm._FilterDatabase" localSheetId="1" hidden="1">TEST!$E$6:$P$36</definedName>
    <definedName name="_xlnm.Print_Area" localSheetId="2">IMPRIMER!$H$1:$T$1380</definedName>
    <definedName name="_xlnm.Print_Area" localSheetId="1">TEST!$E$4:$Q$36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80" i="11" l="1"/>
  <c r="AA1379" i="11"/>
  <c r="AA1378" i="11"/>
  <c r="AA1377" i="11"/>
  <c r="AA1376" i="11"/>
  <c r="AA1375" i="11"/>
  <c r="AA1374" i="11"/>
  <c r="AA1373" i="11"/>
  <c r="AA1372" i="11"/>
  <c r="AA1371" i="11"/>
  <c r="AA1370" i="11"/>
  <c r="AA1369" i="11"/>
  <c r="AA1368" i="11"/>
  <c r="AA1367" i="11"/>
  <c r="AA1366" i="11"/>
  <c r="AA1365" i="11"/>
  <c r="AA1364" i="11"/>
  <c r="AA1363" i="11"/>
  <c r="AA1362" i="11"/>
  <c r="AA1361" i="11"/>
  <c r="AA1360" i="11"/>
  <c r="AA1359" i="11"/>
  <c r="AA1358" i="11"/>
  <c r="AA1357" i="11"/>
  <c r="AA1356" i="11"/>
  <c r="AA1355" i="11"/>
  <c r="AA1354" i="11"/>
  <c r="AA1353" i="11"/>
  <c r="AA1352" i="11"/>
  <c r="AA1351" i="11"/>
  <c r="AA1350" i="11"/>
  <c r="AA1349" i="11"/>
  <c r="AA1348" i="11"/>
  <c r="AA1347" i="11"/>
  <c r="AA1346" i="11"/>
  <c r="AA1345" i="11"/>
  <c r="AA1344" i="11"/>
  <c r="AA1343" i="11"/>
  <c r="AA1342" i="11"/>
  <c r="AA1341" i="11"/>
  <c r="AA1340" i="11"/>
  <c r="AA1339" i="11"/>
  <c r="AA1338" i="11"/>
  <c r="AA1337" i="11"/>
  <c r="AA1336" i="11"/>
  <c r="AA1335" i="11"/>
  <c r="AA1334" i="11"/>
  <c r="AA1333" i="11"/>
  <c r="AA1332" i="11"/>
  <c r="AA1331" i="11"/>
  <c r="AA1330" i="11"/>
  <c r="AA1329" i="11"/>
  <c r="AA1328" i="11"/>
  <c r="AA1327" i="11"/>
  <c r="AA1326" i="11"/>
  <c r="AA1325" i="11"/>
  <c r="AA1324" i="11"/>
  <c r="AA1323" i="11"/>
  <c r="AA1322" i="11"/>
  <c r="AA1321" i="11"/>
  <c r="AA1320" i="11"/>
  <c r="AA1319" i="11"/>
  <c r="AA1318" i="11"/>
  <c r="AA1317" i="11"/>
  <c r="AA1316" i="11"/>
  <c r="AA1315" i="11"/>
  <c r="AA1314" i="11"/>
  <c r="AA1313" i="11"/>
  <c r="AA1312" i="11"/>
  <c r="AA1311" i="11"/>
  <c r="AA1310" i="11"/>
  <c r="AA1309" i="11"/>
  <c r="AA1308" i="11"/>
  <c r="AA1307" i="11"/>
  <c r="AA1306" i="11"/>
  <c r="AA1305" i="11"/>
  <c r="AA1304" i="11"/>
  <c r="AA1303" i="11"/>
  <c r="AA1302" i="11"/>
  <c r="AA1301" i="11"/>
  <c r="AA1300" i="11"/>
  <c r="AA1299" i="11"/>
  <c r="AA1298" i="11"/>
  <c r="AA1297" i="11"/>
  <c r="AA1296" i="11"/>
  <c r="AA1295" i="11"/>
  <c r="AA1294" i="11"/>
  <c r="AA1293" i="11"/>
  <c r="AA1292" i="11"/>
  <c r="AA1291" i="11"/>
  <c r="AA1290" i="11"/>
  <c r="AA1288" i="11"/>
  <c r="AA1287" i="11"/>
  <c r="AA1286" i="11"/>
  <c r="AA1285" i="11"/>
  <c r="AA1284" i="11"/>
  <c r="AA1283" i="11"/>
  <c r="AA1282" i="11"/>
  <c r="AA1281" i="11"/>
  <c r="AA1280" i="11"/>
  <c r="AA1279" i="11"/>
  <c r="AA1278" i="11"/>
  <c r="AA1277" i="11"/>
  <c r="AA1276" i="11"/>
  <c r="AA1275" i="11"/>
  <c r="AA1274" i="11"/>
  <c r="AA1273" i="11"/>
  <c r="AA1272" i="11"/>
  <c r="AA1271" i="11"/>
  <c r="AA1270" i="11"/>
  <c r="AA1269" i="11"/>
  <c r="AA1268" i="11"/>
  <c r="AA1267" i="11"/>
  <c r="AA1266" i="11"/>
  <c r="AA1265" i="11"/>
  <c r="AA1264" i="11"/>
  <c r="AA1263" i="11"/>
  <c r="AA1262" i="11"/>
  <c r="AA1261" i="11"/>
  <c r="AA1260" i="11"/>
  <c r="AA1259" i="11"/>
  <c r="AA1258" i="11"/>
  <c r="AA1257" i="11"/>
  <c r="AA1256" i="11"/>
  <c r="AA1255" i="11"/>
  <c r="AA1254" i="11"/>
  <c r="AA1253" i="11"/>
  <c r="AA1252" i="11"/>
  <c r="AA1251" i="11"/>
  <c r="AA1250" i="11"/>
  <c r="AA1249" i="11"/>
  <c r="AA1248" i="11"/>
  <c r="AA1247" i="11"/>
  <c r="AA1246" i="11"/>
  <c r="AA1245" i="11"/>
  <c r="AA1244" i="11"/>
  <c r="AA1243" i="11"/>
  <c r="AA1242" i="11"/>
  <c r="AA1241" i="11"/>
  <c r="AA1240" i="11"/>
  <c r="AA1239" i="11"/>
  <c r="AA1238" i="11"/>
  <c r="AA1237" i="11"/>
  <c r="AA1236" i="11"/>
  <c r="AA1235" i="11"/>
  <c r="AA1234" i="11"/>
  <c r="AA1233" i="11"/>
  <c r="AA1232" i="11"/>
  <c r="AA1231" i="11"/>
  <c r="AA1230" i="11"/>
  <c r="AA1229" i="11"/>
  <c r="AA1228" i="11"/>
  <c r="AA1227" i="11"/>
  <c r="AA1226" i="11"/>
  <c r="AA1225" i="11"/>
  <c r="AA1224" i="11"/>
  <c r="AA1223" i="11"/>
  <c r="AA1222" i="11"/>
  <c r="AA1221" i="11"/>
  <c r="AA1220" i="11"/>
  <c r="AA1219" i="11"/>
  <c r="AA1218" i="11"/>
  <c r="AA1217" i="11"/>
  <c r="AA1216" i="11"/>
  <c r="AA1215" i="11"/>
  <c r="AA1214" i="11"/>
  <c r="AA1213" i="11"/>
  <c r="AA1212" i="11"/>
  <c r="AA1211" i="11"/>
  <c r="AA1210" i="11"/>
  <c r="AA1209" i="11"/>
  <c r="AA1208" i="11"/>
  <c r="AA1207" i="11"/>
  <c r="AA1206" i="11"/>
  <c r="AA1205" i="11"/>
  <c r="AA1204" i="11"/>
  <c r="AA1203" i="11"/>
  <c r="AA1202" i="11"/>
  <c r="AA1201" i="11"/>
  <c r="AA1200" i="11"/>
  <c r="AA1199" i="11"/>
  <c r="AA1198" i="11"/>
  <c r="AA1196" i="11"/>
  <c r="AA1195" i="11"/>
  <c r="AA1194" i="11"/>
  <c r="AA1193" i="11"/>
  <c r="AA1192" i="11"/>
  <c r="AA1191" i="11"/>
  <c r="AA1190" i="11"/>
  <c r="AA1189" i="11"/>
  <c r="AA1188" i="11"/>
  <c r="AA1187" i="11"/>
  <c r="AA1186" i="11"/>
  <c r="AA1185" i="11"/>
  <c r="AA1184" i="11"/>
  <c r="AA1183" i="11"/>
  <c r="AA1182" i="11"/>
  <c r="AA1181" i="11"/>
  <c r="AA1180" i="11"/>
  <c r="AA1179" i="11"/>
  <c r="AA1178" i="11"/>
  <c r="AA1177" i="11"/>
  <c r="AA1176" i="11"/>
  <c r="AA1175" i="11"/>
  <c r="AA1174" i="11"/>
  <c r="AA1173" i="11"/>
  <c r="AA1172" i="11"/>
  <c r="AA1171" i="11"/>
  <c r="AA1170" i="11"/>
  <c r="AA1169" i="11"/>
  <c r="AA1168" i="11"/>
  <c r="AA1167" i="11"/>
  <c r="AA1166" i="11"/>
  <c r="AA1165" i="11"/>
  <c r="AA1164" i="11"/>
  <c r="AA1163" i="11"/>
  <c r="AA1162" i="11"/>
  <c r="AA1161" i="11"/>
  <c r="AA1160" i="11"/>
  <c r="AA1159" i="11"/>
  <c r="AA1158" i="11"/>
  <c r="AA1157" i="11"/>
  <c r="AA1156" i="11"/>
  <c r="AA1155" i="11"/>
  <c r="AA1154" i="11"/>
  <c r="AA1153" i="11"/>
  <c r="AA1152" i="11"/>
  <c r="AA1151" i="11"/>
  <c r="AA1150" i="11"/>
  <c r="AA1149" i="11"/>
  <c r="AA1148" i="11"/>
  <c r="AA1147" i="11"/>
  <c r="AA1146" i="11"/>
  <c r="AA1145" i="11"/>
  <c r="AA1144" i="11"/>
  <c r="AA1143" i="11"/>
  <c r="AA1142" i="11"/>
  <c r="AA1141" i="11"/>
  <c r="AA1140" i="11"/>
  <c r="AA1139" i="11"/>
  <c r="AA1138" i="11"/>
  <c r="AA1137" i="11"/>
  <c r="AA1136" i="11"/>
  <c r="AA1135" i="11"/>
  <c r="AA1134" i="11"/>
  <c r="AA1133" i="11"/>
  <c r="AA1132" i="11"/>
  <c r="AA1131" i="11"/>
  <c r="AA1130" i="11"/>
  <c r="AA1129" i="11"/>
  <c r="AA1128" i="11"/>
  <c r="AA1127" i="11"/>
  <c r="AA1126" i="11"/>
  <c r="AA1125" i="11"/>
  <c r="AA1124" i="11"/>
  <c r="AA1123" i="11"/>
  <c r="AA1122" i="11"/>
  <c r="AA1121" i="11"/>
  <c r="AA1120" i="11"/>
  <c r="AA1119" i="11"/>
  <c r="AA1118" i="11"/>
  <c r="AA1117" i="11"/>
  <c r="AA1116" i="11"/>
  <c r="AA1115" i="11"/>
  <c r="AA1114" i="11"/>
  <c r="AA1113" i="11"/>
  <c r="AA1112" i="11"/>
  <c r="AA1111" i="11"/>
  <c r="AA1110" i="11"/>
  <c r="AA1109" i="11"/>
  <c r="AA1108" i="11"/>
  <c r="AA1107" i="11"/>
  <c r="AA1106" i="11"/>
  <c r="AA1104" i="11"/>
  <c r="AA1103" i="11"/>
  <c r="AA1102" i="11"/>
  <c r="AA1101" i="11"/>
  <c r="AA1100" i="11"/>
  <c r="AA1099" i="11"/>
  <c r="AA1098" i="11"/>
  <c r="AA1097" i="11"/>
  <c r="AA1096" i="11"/>
  <c r="AA1095" i="11"/>
  <c r="AA1094" i="11"/>
  <c r="AA1093" i="11"/>
  <c r="AA1092" i="11"/>
  <c r="AA1091" i="11"/>
  <c r="AA1090" i="11"/>
  <c r="AA1089" i="11"/>
  <c r="AA1088" i="11"/>
  <c r="AA1087" i="11"/>
  <c r="AA1086" i="11"/>
  <c r="AA1085" i="11"/>
  <c r="AA1084" i="11"/>
  <c r="AA1083" i="11"/>
  <c r="AA1082" i="11"/>
  <c r="AA1081" i="11"/>
  <c r="AA1080" i="11"/>
  <c r="AA1079" i="11"/>
  <c r="AA1078" i="11"/>
  <c r="AA1077" i="11"/>
  <c r="AA1076" i="11"/>
  <c r="AA1075" i="11"/>
  <c r="AA1074" i="11"/>
  <c r="AA1073" i="11"/>
  <c r="AA1072" i="11"/>
  <c r="AA1071" i="11"/>
  <c r="AA1070" i="11"/>
  <c r="AA1069" i="11"/>
  <c r="AA1068" i="11"/>
  <c r="AA1067" i="11"/>
  <c r="AA1066" i="11"/>
  <c r="AA1065" i="11"/>
  <c r="AA1064" i="11"/>
  <c r="AA1063" i="11"/>
  <c r="AA1062" i="11"/>
  <c r="AA1061" i="11"/>
  <c r="AA1060" i="11"/>
  <c r="AA1059" i="11"/>
  <c r="AA1058" i="11"/>
  <c r="AA1057" i="11"/>
  <c r="AA1056" i="11"/>
  <c r="AA1055" i="11"/>
  <c r="AA1054" i="11"/>
  <c r="AA1053" i="11"/>
  <c r="AA1052" i="11"/>
  <c r="AA1051" i="11"/>
  <c r="AA1050" i="11"/>
  <c r="AA1049" i="11"/>
  <c r="AA1048" i="11"/>
  <c r="AA1047" i="11"/>
  <c r="AA1046" i="11"/>
  <c r="AA1045" i="11"/>
  <c r="AA1044" i="11"/>
  <c r="AA1043" i="11"/>
  <c r="AA1042" i="11"/>
  <c r="AA1041" i="11"/>
  <c r="AA1040" i="11"/>
  <c r="AA1039" i="11"/>
  <c r="AA1038" i="11"/>
  <c r="AA1037" i="11"/>
  <c r="AA1036" i="11"/>
  <c r="AA1035" i="11"/>
  <c r="AA1034" i="11"/>
  <c r="AA1033" i="11"/>
  <c r="AA1032" i="11"/>
  <c r="AA1031" i="11"/>
  <c r="AA1030" i="11"/>
  <c r="AA1029" i="11"/>
  <c r="AA1028" i="11"/>
  <c r="AA1027" i="11"/>
  <c r="AA1026" i="11"/>
  <c r="AA1025" i="11"/>
  <c r="AA1024" i="11"/>
  <c r="AA1023" i="11"/>
  <c r="AA1022" i="11"/>
  <c r="AA1021" i="11"/>
  <c r="AA1020" i="11"/>
  <c r="AA1019" i="11"/>
  <c r="AA1018" i="11"/>
  <c r="AA1017" i="11"/>
  <c r="AA1016" i="11"/>
  <c r="AA1015" i="11"/>
  <c r="AA1014" i="11"/>
  <c r="AA1012" i="11"/>
  <c r="AA1011" i="11"/>
  <c r="AA1010" i="11"/>
  <c r="AA1009" i="11"/>
  <c r="AA1008" i="11"/>
  <c r="AA1007" i="11"/>
  <c r="AA1006" i="11"/>
  <c r="AA1005" i="11"/>
  <c r="AA1004" i="11"/>
  <c r="AA1003" i="11"/>
  <c r="AA1002" i="11"/>
  <c r="AA1001" i="11"/>
  <c r="AA1000" i="11"/>
  <c r="AA999" i="11"/>
  <c r="AA998" i="11"/>
  <c r="AA997" i="11"/>
  <c r="AA996" i="11"/>
  <c r="AA995" i="11"/>
  <c r="AA994" i="11"/>
  <c r="AA993" i="11"/>
  <c r="AA992" i="11"/>
  <c r="AA991" i="11"/>
  <c r="AA990" i="11"/>
  <c r="AA989" i="11"/>
  <c r="AA988" i="11"/>
  <c r="AA987" i="11"/>
  <c r="AA986" i="11"/>
  <c r="AA985" i="11"/>
  <c r="AA984" i="11"/>
  <c r="AA983" i="11"/>
  <c r="AA982" i="11"/>
  <c r="AA981" i="11"/>
  <c r="AA980" i="11"/>
  <c r="AA979" i="11"/>
  <c r="AA978" i="11"/>
  <c r="AA977" i="11"/>
  <c r="AA976" i="11"/>
  <c r="AA975" i="11"/>
  <c r="AA974" i="11"/>
  <c r="AA973" i="11"/>
  <c r="AA972" i="11"/>
  <c r="AA971" i="11"/>
  <c r="AA970" i="11"/>
  <c r="AA969" i="11"/>
  <c r="AA968" i="11"/>
  <c r="AA967" i="11"/>
  <c r="AA966" i="11"/>
  <c r="AA965" i="11"/>
  <c r="AA964" i="11"/>
  <c r="AA963" i="11"/>
  <c r="AA962" i="11"/>
  <c r="AA961" i="11"/>
  <c r="AA960" i="11"/>
  <c r="AA959" i="11"/>
  <c r="AA958" i="11"/>
  <c r="AA957" i="11"/>
  <c r="AA956" i="11"/>
  <c r="AA955" i="11"/>
  <c r="AA954" i="11"/>
  <c r="AA953" i="11"/>
  <c r="AA952" i="11"/>
  <c r="AA951" i="11"/>
  <c r="AA950" i="11"/>
  <c r="AA949" i="11"/>
  <c r="AA948" i="11"/>
  <c r="AA947" i="11"/>
  <c r="AA946" i="11"/>
  <c r="AA945" i="11"/>
  <c r="AA944" i="11"/>
  <c r="AA943" i="11"/>
  <c r="AA942" i="11"/>
  <c r="AA941" i="11"/>
  <c r="AA940" i="11"/>
  <c r="AA939" i="11"/>
  <c r="AA938" i="11"/>
  <c r="AA937" i="11"/>
  <c r="AA936" i="11"/>
  <c r="AA935" i="11"/>
  <c r="AA934" i="11"/>
  <c r="AA933" i="11"/>
  <c r="AA932" i="11"/>
  <c r="AA931" i="11"/>
  <c r="AA930" i="11"/>
  <c r="AA929" i="11"/>
  <c r="AA928" i="11"/>
  <c r="AA927" i="11"/>
  <c r="AA926" i="11"/>
  <c r="AA925" i="11"/>
  <c r="AA924" i="11"/>
  <c r="AA923" i="11"/>
  <c r="AA922" i="11"/>
  <c r="AA920" i="11"/>
  <c r="AA919" i="11"/>
  <c r="AA918" i="11"/>
  <c r="AA917" i="11"/>
  <c r="AA916" i="11"/>
  <c r="AA915" i="11"/>
  <c r="AA914" i="11"/>
  <c r="AA913" i="11"/>
  <c r="AA912" i="11"/>
  <c r="AA911" i="11"/>
  <c r="AA910" i="11"/>
  <c r="AA909" i="11"/>
  <c r="AA908" i="11"/>
  <c r="AA907" i="11"/>
  <c r="AA906" i="11"/>
  <c r="AA905" i="11"/>
  <c r="AA904" i="11"/>
  <c r="AA903" i="11"/>
  <c r="AA902" i="11"/>
  <c r="AA901" i="11"/>
  <c r="AA900" i="11"/>
  <c r="AA899" i="11"/>
  <c r="AA898" i="11"/>
  <c r="AA897" i="11"/>
  <c r="AA896" i="11"/>
  <c r="AA895" i="11"/>
  <c r="AA894" i="11"/>
  <c r="AA893" i="11"/>
  <c r="AA892" i="11"/>
  <c r="AA891" i="11"/>
  <c r="AA890" i="11"/>
  <c r="AA889" i="11"/>
  <c r="AA888" i="11"/>
  <c r="AA887" i="11"/>
  <c r="AA886" i="11"/>
  <c r="AA885" i="11"/>
  <c r="AA884" i="11"/>
  <c r="AA883" i="11"/>
  <c r="AA882" i="11"/>
  <c r="AA881" i="11"/>
  <c r="AA880" i="11"/>
  <c r="AA879" i="11"/>
  <c r="AA878" i="11"/>
  <c r="AA877" i="11"/>
  <c r="AA876" i="11"/>
  <c r="AA875" i="11"/>
  <c r="AA874" i="11"/>
  <c r="AA873" i="11"/>
  <c r="AA872" i="11"/>
  <c r="AA871" i="11"/>
  <c r="AA870" i="11"/>
  <c r="AA869" i="11"/>
  <c r="AA868" i="11"/>
  <c r="AA867" i="11"/>
  <c r="AA866" i="11"/>
  <c r="AA865" i="11"/>
  <c r="AA864" i="11"/>
  <c r="AA863" i="11"/>
  <c r="AA862" i="11"/>
  <c r="AA861" i="11"/>
  <c r="AA860" i="11"/>
  <c r="AA859" i="11"/>
  <c r="AA858" i="11"/>
  <c r="AA857" i="11"/>
  <c r="AA856" i="11"/>
  <c r="AA855" i="11"/>
  <c r="AA854" i="11"/>
  <c r="AA853" i="11"/>
  <c r="AA852" i="11"/>
  <c r="AA851" i="11"/>
  <c r="AA850" i="11"/>
  <c r="AA849" i="11"/>
  <c r="AA848" i="11"/>
  <c r="AA847" i="11"/>
  <c r="AA846" i="11"/>
  <c r="AA845" i="11"/>
  <c r="AA844" i="11"/>
  <c r="AA843" i="11"/>
  <c r="AA842" i="11"/>
  <c r="AA841" i="11"/>
  <c r="AA840" i="11"/>
  <c r="AA839" i="11"/>
  <c r="AA838" i="11"/>
  <c r="AA837" i="11"/>
  <c r="AA836" i="11"/>
  <c r="AA835" i="11"/>
  <c r="AA834" i="11"/>
  <c r="AA833" i="11"/>
  <c r="AA832" i="11"/>
  <c r="AA831" i="11"/>
  <c r="AA830" i="11"/>
  <c r="AA828" i="11"/>
  <c r="AA827" i="11"/>
  <c r="AA826" i="11"/>
  <c r="AA825" i="11"/>
  <c r="AA824" i="11"/>
  <c r="AA823" i="11"/>
  <c r="AA822" i="11"/>
  <c r="AA821" i="11"/>
  <c r="AA820" i="11"/>
  <c r="AA819" i="11"/>
  <c r="AA818" i="11"/>
  <c r="AA817" i="11"/>
  <c r="AA816" i="11"/>
  <c r="AA815" i="11"/>
  <c r="AA814" i="11"/>
  <c r="AA813" i="11"/>
  <c r="AA812" i="11"/>
  <c r="AA811" i="11"/>
  <c r="AA810" i="11"/>
  <c r="AA809" i="11"/>
  <c r="AA808" i="11"/>
  <c r="AA807" i="11"/>
  <c r="AA806" i="11"/>
  <c r="AA805" i="11"/>
  <c r="AA804" i="11"/>
  <c r="AA803" i="11"/>
  <c r="AA802" i="11"/>
  <c r="AA801" i="11"/>
  <c r="AA800" i="11"/>
  <c r="AA799" i="11"/>
  <c r="AA798" i="11"/>
  <c r="AA797" i="11"/>
  <c r="AA796" i="11"/>
  <c r="AA795" i="11"/>
  <c r="AA794" i="11"/>
  <c r="AA793" i="11"/>
  <c r="AA792" i="11"/>
  <c r="AA791" i="11"/>
  <c r="AA790" i="11"/>
  <c r="AA789" i="11"/>
  <c r="AA788" i="11"/>
  <c r="AA787" i="11"/>
  <c r="AA786" i="11"/>
  <c r="AA785" i="11"/>
  <c r="AA784" i="11"/>
  <c r="AA783" i="11"/>
  <c r="AA782" i="11"/>
  <c r="AA781" i="11"/>
  <c r="AA780" i="11"/>
  <c r="AA779" i="11"/>
  <c r="AA778" i="11"/>
  <c r="AA777" i="11"/>
  <c r="AA776" i="11"/>
  <c r="AA775" i="11"/>
  <c r="AA774" i="11"/>
  <c r="AA773" i="11"/>
  <c r="AA772" i="11"/>
  <c r="AA771" i="11"/>
  <c r="AA770" i="11"/>
  <c r="AA769" i="11"/>
  <c r="AA768" i="11"/>
  <c r="AA767" i="11"/>
  <c r="AA766" i="11"/>
  <c r="AA765" i="11"/>
  <c r="AA764" i="11"/>
  <c r="AA763" i="11"/>
  <c r="AA762" i="11"/>
  <c r="AA761" i="11"/>
  <c r="AA760" i="11"/>
  <c r="AA759" i="11"/>
  <c r="AA758" i="11"/>
  <c r="AA757" i="11"/>
  <c r="AA756" i="11"/>
  <c r="AA755" i="11"/>
  <c r="AA754" i="11"/>
  <c r="AA753" i="11"/>
  <c r="AA752" i="11"/>
  <c r="AA751" i="11"/>
  <c r="AA750" i="11"/>
  <c r="AA749" i="11"/>
  <c r="AA748" i="11"/>
  <c r="AA747" i="11"/>
  <c r="AA746" i="11"/>
  <c r="AA745" i="11"/>
  <c r="AA744" i="11"/>
  <c r="AA743" i="11"/>
  <c r="AA742" i="11"/>
  <c r="AA741" i="11"/>
  <c r="AA740" i="11"/>
  <c r="AA739" i="11"/>
  <c r="AA738" i="11"/>
  <c r="AA736" i="11"/>
  <c r="AA735" i="11"/>
  <c r="AA734" i="11"/>
  <c r="AA733" i="11"/>
  <c r="AA732" i="11"/>
  <c r="AA731" i="11"/>
  <c r="AA730" i="11"/>
  <c r="AA729" i="11"/>
  <c r="AA728" i="11"/>
  <c r="AA727" i="11"/>
  <c r="AA726" i="11"/>
  <c r="AA725" i="11"/>
  <c r="AA724" i="11"/>
  <c r="AA723" i="11"/>
  <c r="AA722" i="11"/>
  <c r="AA721" i="11"/>
  <c r="AA720" i="11"/>
  <c r="AA719" i="11"/>
  <c r="AA718" i="11"/>
  <c r="AA717" i="11"/>
  <c r="AA716" i="11"/>
  <c r="AA715" i="11"/>
  <c r="AA714" i="11"/>
  <c r="AA713" i="11"/>
  <c r="AA712" i="11"/>
  <c r="AA711" i="11"/>
  <c r="AA710" i="11"/>
  <c r="AA709" i="11"/>
  <c r="AA708" i="11"/>
  <c r="AA707" i="11"/>
  <c r="AA706" i="11"/>
  <c r="AA705" i="11"/>
  <c r="AA704" i="11"/>
  <c r="AA703" i="11"/>
  <c r="AA702" i="11"/>
  <c r="AA701" i="11"/>
  <c r="AA700" i="11"/>
  <c r="AA699" i="11"/>
  <c r="AA698" i="11"/>
  <c r="AA697" i="11"/>
  <c r="AA696" i="11"/>
  <c r="AA695" i="11"/>
  <c r="AA694" i="11"/>
  <c r="AA693" i="11"/>
  <c r="AA692" i="11"/>
  <c r="AA691" i="11"/>
  <c r="AA690" i="11"/>
  <c r="AA689" i="11"/>
  <c r="AA688" i="11"/>
  <c r="AA687" i="11"/>
  <c r="AA686" i="11"/>
  <c r="AA685" i="11"/>
  <c r="AA684" i="11"/>
  <c r="AA683" i="11"/>
  <c r="AA682" i="11"/>
  <c r="AA681" i="11"/>
  <c r="AA680" i="11"/>
  <c r="AA679" i="11"/>
  <c r="AA678" i="11"/>
  <c r="AA677" i="11"/>
  <c r="AA676" i="11"/>
  <c r="AA675" i="11"/>
  <c r="AA674" i="11"/>
  <c r="AA673" i="11"/>
  <c r="AA672" i="11"/>
  <c r="AA671" i="11"/>
  <c r="AA670" i="11"/>
  <c r="AA669" i="11"/>
  <c r="AA668" i="11"/>
  <c r="AA667" i="11"/>
  <c r="AA666" i="11"/>
  <c r="AA665" i="11"/>
  <c r="AA664" i="11"/>
  <c r="AA663" i="11"/>
  <c r="AA662" i="11"/>
  <c r="AA661" i="11"/>
  <c r="AA660" i="11"/>
  <c r="AA659" i="11"/>
  <c r="AA658" i="11"/>
  <c r="AA657" i="11"/>
  <c r="AA656" i="11"/>
  <c r="AA655" i="11"/>
  <c r="AA654" i="11"/>
  <c r="AA653" i="11"/>
  <c r="AA652" i="11"/>
  <c r="AA651" i="11"/>
  <c r="AA650" i="11"/>
  <c r="AA649" i="11"/>
  <c r="AA648" i="11"/>
  <c r="AA647" i="11"/>
  <c r="AA646" i="11"/>
  <c r="AA644" i="11"/>
  <c r="AA643" i="11"/>
  <c r="AA642" i="11"/>
  <c r="AA641" i="11"/>
  <c r="AA640" i="11"/>
  <c r="AA639" i="11"/>
  <c r="AA638" i="11"/>
  <c r="AA637" i="11"/>
  <c r="AA636" i="11"/>
  <c r="AA635" i="11"/>
  <c r="AA634" i="11"/>
  <c r="AA633" i="11"/>
  <c r="AA632" i="11"/>
  <c r="AA631" i="11"/>
  <c r="AA630" i="11"/>
  <c r="AA629" i="11"/>
  <c r="AA628" i="11"/>
  <c r="AA627" i="11"/>
  <c r="AA626" i="11"/>
  <c r="AA625" i="11"/>
  <c r="AA624" i="11"/>
  <c r="AA623" i="11"/>
  <c r="AA622" i="11"/>
  <c r="AA621" i="11"/>
  <c r="AA620" i="11"/>
  <c r="AA619" i="11"/>
  <c r="AA618" i="11"/>
  <c r="AA617" i="11"/>
  <c r="AA616" i="11"/>
  <c r="AA615" i="11"/>
  <c r="AA614" i="11"/>
  <c r="AA613" i="11"/>
  <c r="AA612" i="11"/>
  <c r="AA611" i="11"/>
  <c r="AA610" i="11"/>
  <c r="AA609" i="11"/>
  <c r="AA608" i="11"/>
  <c r="AA607" i="11"/>
  <c r="AA606" i="11"/>
  <c r="AA605" i="11"/>
  <c r="AA604" i="11"/>
  <c r="AA603" i="11"/>
  <c r="AA602" i="11"/>
  <c r="AA601" i="11"/>
  <c r="AA600" i="11"/>
  <c r="AA599" i="11"/>
  <c r="AA598" i="11"/>
  <c r="AA597" i="11"/>
  <c r="AA596" i="11"/>
  <c r="AA595" i="11"/>
  <c r="AA594" i="11"/>
  <c r="AA593" i="11"/>
  <c r="AA592" i="11"/>
  <c r="AA591" i="11"/>
  <c r="AA590" i="11"/>
  <c r="AA589" i="11"/>
  <c r="AA588" i="11"/>
  <c r="AA587" i="11"/>
  <c r="AA586" i="11"/>
  <c r="AA585" i="11"/>
  <c r="AA584" i="11"/>
  <c r="AA583" i="11"/>
  <c r="AA582" i="11"/>
  <c r="AA581" i="11"/>
  <c r="AA580" i="11"/>
  <c r="AA579" i="11"/>
  <c r="AA578" i="11"/>
  <c r="AA577" i="11"/>
  <c r="AA576" i="11"/>
  <c r="AA575" i="11"/>
  <c r="AA574" i="11"/>
  <c r="AA573" i="11"/>
  <c r="AA572" i="11"/>
  <c r="AA571" i="11"/>
  <c r="AA570" i="11"/>
  <c r="AA569" i="11"/>
  <c r="AA568" i="11"/>
  <c r="AA567" i="11"/>
  <c r="AA566" i="11"/>
  <c r="AA565" i="11"/>
  <c r="AA564" i="11"/>
  <c r="AA563" i="11"/>
  <c r="AA562" i="11"/>
  <c r="AA561" i="11"/>
  <c r="AA560" i="11"/>
  <c r="AA559" i="11"/>
  <c r="AA558" i="11"/>
  <c r="AA557" i="11"/>
  <c r="AA556" i="11"/>
  <c r="AA555" i="11"/>
  <c r="AA554" i="11"/>
  <c r="AA552" i="11" l="1"/>
  <c r="AA551" i="11"/>
  <c r="AA550" i="11"/>
  <c r="AA549" i="11"/>
  <c r="AA548" i="11"/>
  <c r="AA547" i="11"/>
  <c r="AA546" i="11"/>
  <c r="AA545" i="11"/>
  <c r="AA544" i="11"/>
  <c r="AA543" i="11"/>
  <c r="AA542" i="11"/>
  <c r="AA541" i="11"/>
  <c r="AA540" i="11"/>
  <c r="AA539" i="11"/>
  <c r="AA538" i="11"/>
  <c r="AA537" i="11"/>
  <c r="AA536" i="11"/>
  <c r="AA535" i="11"/>
  <c r="AA534" i="11"/>
  <c r="AA533" i="11"/>
  <c r="AA532" i="11"/>
  <c r="AA531" i="11"/>
  <c r="AA530" i="11"/>
  <c r="AA529" i="11"/>
  <c r="AA528" i="11"/>
  <c r="AA527" i="11"/>
  <c r="AA526" i="11"/>
  <c r="AA525" i="11"/>
  <c r="AA524" i="11"/>
  <c r="AA523" i="11"/>
  <c r="AA522" i="11"/>
  <c r="AA521" i="11"/>
  <c r="AA520" i="11"/>
  <c r="AA519" i="11"/>
  <c r="AA518" i="11"/>
  <c r="AA517" i="11"/>
  <c r="AA516" i="11"/>
  <c r="AA515" i="11"/>
  <c r="AA514" i="11"/>
  <c r="AA513" i="11"/>
  <c r="AA512" i="11"/>
  <c r="AA511" i="11"/>
  <c r="AA510" i="11"/>
  <c r="AA509" i="11"/>
  <c r="AA508" i="11"/>
  <c r="AA507" i="11"/>
  <c r="AA506" i="11"/>
  <c r="AA505" i="11"/>
  <c r="AA504" i="11"/>
  <c r="AA503" i="11"/>
  <c r="AA502" i="11"/>
  <c r="AA501" i="11"/>
  <c r="AA500" i="11"/>
  <c r="AA499" i="11"/>
  <c r="AA498" i="11"/>
  <c r="AA497" i="11"/>
  <c r="AA496" i="11"/>
  <c r="AA495" i="11"/>
  <c r="AA494" i="11"/>
  <c r="AA493" i="11"/>
  <c r="AA492" i="11"/>
  <c r="AA491" i="11"/>
  <c r="AA490" i="11"/>
  <c r="AA489" i="11"/>
  <c r="AA488" i="11"/>
  <c r="AA487" i="11"/>
  <c r="AA486" i="11"/>
  <c r="AA485" i="11"/>
  <c r="AA484" i="11"/>
  <c r="AA483" i="11"/>
  <c r="AA482" i="11"/>
  <c r="AA481" i="11"/>
  <c r="AA480" i="11"/>
  <c r="AA479" i="11"/>
  <c r="AA478" i="11"/>
  <c r="AA477" i="11"/>
  <c r="AA476" i="11"/>
  <c r="AA475" i="11"/>
  <c r="AA474" i="11"/>
  <c r="AA473" i="11"/>
  <c r="AA472" i="11"/>
  <c r="AA471" i="11"/>
  <c r="AA470" i="11"/>
  <c r="AA469" i="11"/>
  <c r="AA468" i="11"/>
  <c r="AA467" i="11"/>
  <c r="AA466" i="11"/>
  <c r="AA465" i="11"/>
  <c r="AA464" i="11"/>
  <c r="AA463" i="11"/>
  <c r="AA462" i="11"/>
  <c r="AA460" i="11"/>
  <c r="AA459" i="11"/>
  <c r="AA458" i="11"/>
  <c r="AA457" i="11"/>
  <c r="AA456" i="11"/>
  <c r="AA455" i="11"/>
  <c r="AA454" i="11"/>
  <c r="AA453" i="11"/>
  <c r="AA452" i="11"/>
  <c r="AA451" i="11"/>
  <c r="AA450" i="11"/>
  <c r="AA449" i="11"/>
  <c r="AA448" i="11"/>
  <c r="AA447" i="11"/>
  <c r="AA446" i="11"/>
  <c r="AA445" i="11"/>
  <c r="AA444" i="11"/>
  <c r="AA443" i="11"/>
  <c r="AA442" i="11"/>
  <c r="AA441" i="11"/>
  <c r="AA440" i="11"/>
  <c r="AA439" i="11"/>
  <c r="AA438" i="11"/>
  <c r="AA437" i="11"/>
  <c r="AA436" i="11"/>
  <c r="AA435" i="11"/>
  <c r="AA434" i="11"/>
  <c r="AA433" i="11"/>
  <c r="AA432" i="11"/>
  <c r="AA431" i="11"/>
  <c r="AA430" i="11"/>
  <c r="AA429" i="11"/>
  <c r="AA428" i="11"/>
  <c r="AA427" i="11"/>
  <c r="AA426" i="11"/>
  <c r="AA425" i="11"/>
  <c r="AA424" i="11"/>
  <c r="AA423" i="11"/>
  <c r="AA422" i="11"/>
  <c r="AA421" i="11"/>
  <c r="AA420" i="11"/>
  <c r="AA419" i="11"/>
  <c r="AA418" i="11"/>
  <c r="AA417" i="11"/>
  <c r="AA416" i="11"/>
  <c r="AA415" i="11"/>
  <c r="AA414" i="11"/>
  <c r="AA413" i="11"/>
  <c r="AA412" i="11"/>
  <c r="AA411" i="11"/>
  <c r="AA410" i="11"/>
  <c r="AA409" i="11"/>
  <c r="AA408" i="11"/>
  <c r="AA407" i="11"/>
  <c r="AA406" i="11"/>
  <c r="AA405" i="11"/>
  <c r="AA404" i="11"/>
  <c r="AA403" i="11"/>
  <c r="AA402" i="11"/>
  <c r="AA401" i="11"/>
  <c r="AA400" i="11"/>
  <c r="AA399" i="11"/>
  <c r="AA398" i="11"/>
  <c r="AA397" i="11"/>
  <c r="AA396" i="11"/>
  <c r="AA395" i="11"/>
  <c r="AA394" i="11"/>
  <c r="AA393" i="11"/>
  <c r="AA392" i="11"/>
  <c r="AA391" i="11"/>
  <c r="AA390" i="11"/>
  <c r="AA389" i="11"/>
  <c r="AA388" i="11"/>
  <c r="AA387" i="11"/>
  <c r="AA386" i="11"/>
  <c r="AA385" i="11"/>
  <c r="AA384" i="11"/>
  <c r="AA383" i="11"/>
  <c r="AA382" i="11"/>
  <c r="AA381" i="11"/>
  <c r="AA380" i="11"/>
  <c r="AA379" i="11"/>
  <c r="AA378" i="11"/>
  <c r="AA377" i="11"/>
  <c r="AA376" i="11"/>
  <c r="AA375" i="11"/>
  <c r="AA374" i="11"/>
  <c r="AA373" i="11"/>
  <c r="AA372" i="11"/>
  <c r="AA371" i="11"/>
  <c r="AA370" i="11"/>
  <c r="AA368" i="11"/>
  <c r="AA367" i="11"/>
  <c r="AA366" i="11"/>
  <c r="AA365" i="11"/>
  <c r="AA364" i="11"/>
  <c r="AA363" i="11"/>
  <c r="AA362" i="11"/>
  <c r="AA361" i="11"/>
  <c r="AA360" i="11"/>
  <c r="AA359" i="11"/>
  <c r="AA358" i="11"/>
  <c r="AA357" i="11"/>
  <c r="AA356" i="11"/>
  <c r="AA355" i="11"/>
  <c r="AA354" i="11"/>
  <c r="AA353" i="11"/>
  <c r="AA352" i="11"/>
  <c r="AA351" i="11"/>
  <c r="AA350" i="11"/>
  <c r="AA349" i="11"/>
  <c r="AA348" i="11"/>
  <c r="AA347" i="11"/>
  <c r="AA346" i="11"/>
  <c r="AA345" i="11"/>
  <c r="AA344" i="11"/>
  <c r="AA343" i="11"/>
  <c r="AA342" i="11"/>
  <c r="AA341" i="11"/>
  <c r="AA340" i="11"/>
  <c r="AA339" i="11"/>
  <c r="AA338" i="11"/>
  <c r="AA337" i="11"/>
  <c r="AA336" i="11"/>
  <c r="AA335" i="11"/>
  <c r="AA334" i="11"/>
  <c r="AA333" i="11"/>
  <c r="AA332" i="11"/>
  <c r="AA331" i="11"/>
  <c r="AA330" i="11"/>
  <c r="AA329" i="11"/>
  <c r="AA328" i="11"/>
  <c r="AA327" i="11"/>
  <c r="AA326" i="11"/>
  <c r="AA325" i="11"/>
  <c r="AA324" i="11"/>
  <c r="AA323" i="11"/>
  <c r="AA322" i="11"/>
  <c r="AA321" i="11"/>
  <c r="AA320" i="11"/>
  <c r="AA319" i="11"/>
  <c r="AA318" i="11"/>
  <c r="AA317" i="11"/>
  <c r="AA316" i="11"/>
  <c r="AA315" i="11"/>
  <c r="AA314" i="11"/>
  <c r="AA313" i="11"/>
  <c r="AA312" i="11"/>
  <c r="AA311" i="11"/>
  <c r="AA310" i="11"/>
  <c r="AA309" i="11"/>
  <c r="AA308" i="11"/>
  <c r="AA307" i="11"/>
  <c r="AA306" i="11"/>
  <c r="AA305" i="11"/>
  <c r="AA304" i="11"/>
  <c r="AA303" i="11"/>
  <c r="AA302" i="11"/>
  <c r="AA301" i="11"/>
  <c r="AA300" i="11"/>
  <c r="AA299" i="11"/>
  <c r="AA298" i="11"/>
  <c r="AA297" i="11"/>
  <c r="AA296" i="11"/>
  <c r="AA295" i="11"/>
  <c r="AA294" i="11"/>
  <c r="AA293" i="11"/>
  <c r="AA292" i="11"/>
  <c r="AA291" i="11"/>
  <c r="AA290" i="11"/>
  <c r="AA289" i="11"/>
  <c r="AA288" i="11"/>
  <c r="AA287" i="11"/>
  <c r="AA286" i="11"/>
  <c r="AA285" i="11"/>
  <c r="AA284" i="11"/>
  <c r="AA283" i="11"/>
  <c r="AA282" i="11"/>
  <c r="AA281" i="11"/>
  <c r="AA280" i="11"/>
  <c r="AA279" i="11"/>
  <c r="AA278" i="11"/>
  <c r="AA276" i="11"/>
  <c r="AA275" i="11"/>
  <c r="AA274" i="11"/>
  <c r="AA273" i="11"/>
  <c r="AA272" i="11"/>
  <c r="AA271" i="11"/>
  <c r="AA270" i="11"/>
  <c r="AA269" i="11"/>
  <c r="AA268" i="11"/>
  <c r="AA267" i="11"/>
  <c r="AA266" i="11"/>
  <c r="AA265" i="11"/>
  <c r="AA264" i="11"/>
  <c r="AA263" i="11"/>
  <c r="AA262" i="11"/>
  <c r="AA261" i="11"/>
  <c r="AA260" i="11"/>
  <c r="AA259" i="11"/>
  <c r="AA258" i="11"/>
  <c r="AA257" i="11"/>
  <c r="AA256" i="11"/>
  <c r="AA255" i="11"/>
  <c r="AA254" i="11"/>
  <c r="AA253" i="11"/>
  <c r="AA252" i="11"/>
  <c r="AA251" i="11"/>
  <c r="AA250" i="11"/>
  <c r="AA249" i="11"/>
  <c r="AA248" i="11"/>
  <c r="AA247" i="11"/>
  <c r="AA246" i="11"/>
  <c r="AA245" i="11"/>
  <c r="AA244" i="11"/>
  <c r="AA243" i="11"/>
  <c r="AA242" i="11"/>
  <c r="AA241" i="11"/>
  <c r="AA240" i="11"/>
  <c r="AA239" i="11"/>
  <c r="AA238" i="11"/>
  <c r="AA237" i="11"/>
  <c r="AA236" i="11"/>
  <c r="AA235" i="11"/>
  <c r="AA234" i="11"/>
  <c r="AA233" i="11"/>
  <c r="AA232" i="11"/>
  <c r="AA231" i="11"/>
  <c r="AA230" i="11"/>
  <c r="AA229" i="11"/>
  <c r="AA228" i="11"/>
  <c r="AA227" i="11"/>
  <c r="AA226" i="11"/>
  <c r="AA225" i="11"/>
  <c r="AA224" i="11"/>
  <c r="AA223" i="11"/>
  <c r="AA222" i="11"/>
  <c r="AA221" i="11"/>
  <c r="AA220" i="11"/>
  <c r="AA219" i="11"/>
  <c r="AA218" i="11"/>
  <c r="AA217" i="11"/>
  <c r="AA216" i="11"/>
  <c r="AA215" i="11"/>
  <c r="AA214" i="11"/>
  <c r="AA213" i="11"/>
  <c r="AA212" i="11"/>
  <c r="AA211" i="11"/>
  <c r="AA210" i="11"/>
  <c r="AA209" i="11"/>
  <c r="AA208" i="11"/>
  <c r="AA207" i="11"/>
  <c r="AA206" i="11"/>
  <c r="AA205" i="11"/>
  <c r="AA204" i="11"/>
  <c r="AA203" i="11"/>
  <c r="AA202" i="11"/>
  <c r="AA201" i="11"/>
  <c r="AA200" i="11"/>
  <c r="AA199" i="11"/>
  <c r="AA198" i="11"/>
  <c r="AA197" i="11"/>
  <c r="AA196" i="11"/>
  <c r="AA195" i="11"/>
  <c r="AA194" i="11"/>
  <c r="AA193" i="11"/>
  <c r="AA192" i="11"/>
  <c r="AA191" i="11"/>
  <c r="AA190" i="11"/>
  <c r="AA189" i="11"/>
  <c r="AA188" i="11"/>
  <c r="AA187" i="11"/>
  <c r="AA186" i="11"/>
  <c r="AA184" i="11" l="1"/>
  <c r="AA183" i="11"/>
  <c r="AA182" i="11"/>
  <c r="AA181" i="11"/>
  <c r="AA180" i="11"/>
  <c r="AA179" i="11"/>
  <c r="AA178" i="11"/>
  <c r="AA177" i="11"/>
  <c r="AA176" i="11"/>
  <c r="AA175" i="11"/>
  <c r="AA174" i="11"/>
  <c r="AA173" i="11"/>
  <c r="AA172" i="11"/>
  <c r="AA171" i="11"/>
  <c r="AA170" i="11"/>
  <c r="AA169" i="11"/>
  <c r="AA168" i="11"/>
  <c r="AA167" i="11"/>
  <c r="AA166" i="11"/>
  <c r="AA165" i="11"/>
  <c r="AA164" i="11"/>
  <c r="AA163" i="11"/>
  <c r="AA162" i="11"/>
  <c r="AA161" i="11"/>
  <c r="AA160" i="11"/>
  <c r="AA159" i="11"/>
  <c r="AA158" i="11"/>
  <c r="AA157" i="11"/>
  <c r="AA156" i="11"/>
  <c r="AA155" i="11"/>
  <c r="AA154" i="11"/>
  <c r="AA153" i="11"/>
  <c r="AA152" i="11"/>
  <c r="AA151" i="11"/>
  <c r="AA150" i="11"/>
  <c r="AA149" i="11"/>
  <c r="AA148" i="11"/>
  <c r="AA147" i="11"/>
  <c r="AA146" i="11"/>
  <c r="AA145" i="11"/>
  <c r="AA144" i="11"/>
  <c r="AA143" i="11"/>
  <c r="AA142" i="11"/>
  <c r="AA141" i="11"/>
  <c r="AA140" i="11"/>
  <c r="AA139" i="11"/>
  <c r="AA138" i="11"/>
  <c r="AA137" i="11"/>
  <c r="AA136" i="11"/>
  <c r="AA135" i="11"/>
  <c r="AA134" i="11"/>
  <c r="AA133" i="11"/>
  <c r="AA132" i="11"/>
  <c r="AA131" i="11"/>
  <c r="AA130" i="11"/>
  <c r="AA129" i="11"/>
  <c r="AA128" i="11"/>
  <c r="AA127" i="11"/>
  <c r="AA126" i="11"/>
  <c r="AA125" i="11"/>
  <c r="AA124" i="11"/>
  <c r="AA123" i="11"/>
  <c r="AA122" i="11"/>
  <c r="AA121" i="11"/>
  <c r="AA120" i="11"/>
  <c r="AA119" i="11"/>
  <c r="AA118" i="11"/>
  <c r="AA117" i="11"/>
  <c r="AA116" i="11"/>
  <c r="AA115" i="11"/>
  <c r="AA114" i="11"/>
  <c r="AA113" i="11"/>
  <c r="AA112" i="11"/>
  <c r="AA111" i="11"/>
  <c r="AA110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R8" i="10" l="1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7" i="10"/>
  <c r="I7" i="13" l="1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I24" i="13"/>
  <c r="J24" i="13" s="1"/>
  <c r="I25" i="13"/>
  <c r="J25" i="13" s="1"/>
  <c r="I26" i="13"/>
  <c r="J26" i="13" s="1"/>
  <c r="I27" i="13"/>
  <c r="J27" i="13" s="1"/>
  <c r="I28" i="13"/>
  <c r="J28" i="13" s="1"/>
  <c r="I29" i="13"/>
  <c r="J29" i="13" s="1"/>
  <c r="I30" i="13"/>
  <c r="J30" i="13" s="1"/>
  <c r="I31" i="13"/>
  <c r="J31" i="13" s="1"/>
  <c r="I32" i="13"/>
  <c r="J32" i="13" s="1"/>
  <c r="I33" i="13"/>
  <c r="J33" i="13" s="1"/>
  <c r="I34" i="13"/>
  <c r="J34" i="13" s="1"/>
  <c r="I35" i="13"/>
  <c r="J35" i="13" s="1"/>
  <c r="I6" i="13"/>
  <c r="R7" i="13" l="1"/>
  <c r="S7" i="13"/>
  <c r="T7" i="13"/>
  <c r="U7" i="13"/>
  <c r="V7" i="13"/>
  <c r="W7" i="13"/>
  <c r="R8" i="13"/>
  <c r="S8" i="13"/>
  <c r="T8" i="13"/>
  <c r="U8" i="13"/>
  <c r="V8" i="13"/>
  <c r="W8" i="13"/>
  <c r="R9" i="13"/>
  <c r="S9" i="13"/>
  <c r="T9" i="13"/>
  <c r="U9" i="13"/>
  <c r="V9" i="13"/>
  <c r="W9" i="13"/>
  <c r="R10" i="13"/>
  <c r="S10" i="13"/>
  <c r="T10" i="13"/>
  <c r="U10" i="13"/>
  <c r="V10" i="13"/>
  <c r="W10" i="13"/>
  <c r="R11" i="13"/>
  <c r="S11" i="13"/>
  <c r="T11" i="13"/>
  <c r="U11" i="13"/>
  <c r="V11" i="13"/>
  <c r="W11" i="13"/>
  <c r="R12" i="13"/>
  <c r="S12" i="13"/>
  <c r="T12" i="13"/>
  <c r="U12" i="13"/>
  <c r="V12" i="13"/>
  <c r="W12" i="13"/>
  <c r="R13" i="13"/>
  <c r="S13" i="13"/>
  <c r="T13" i="13"/>
  <c r="U13" i="13"/>
  <c r="V13" i="13"/>
  <c r="W13" i="13"/>
  <c r="R14" i="13"/>
  <c r="S14" i="13"/>
  <c r="T14" i="13"/>
  <c r="U14" i="13"/>
  <c r="V14" i="13"/>
  <c r="W14" i="13"/>
  <c r="R15" i="13"/>
  <c r="S15" i="13"/>
  <c r="T15" i="13"/>
  <c r="U15" i="13"/>
  <c r="V15" i="13"/>
  <c r="W15" i="13"/>
  <c r="R16" i="13"/>
  <c r="S16" i="13"/>
  <c r="T16" i="13"/>
  <c r="U16" i="13"/>
  <c r="V16" i="13"/>
  <c r="W16" i="13"/>
  <c r="R17" i="13"/>
  <c r="S17" i="13"/>
  <c r="T17" i="13"/>
  <c r="U17" i="13"/>
  <c r="V17" i="13"/>
  <c r="W17" i="13"/>
  <c r="R18" i="13"/>
  <c r="S18" i="13"/>
  <c r="T18" i="13"/>
  <c r="U18" i="13"/>
  <c r="V18" i="13"/>
  <c r="W18" i="13"/>
  <c r="R19" i="13"/>
  <c r="S19" i="13"/>
  <c r="T19" i="13"/>
  <c r="U19" i="13"/>
  <c r="V19" i="13"/>
  <c r="W19" i="13"/>
  <c r="R20" i="13"/>
  <c r="S20" i="13"/>
  <c r="T20" i="13"/>
  <c r="U20" i="13"/>
  <c r="V20" i="13"/>
  <c r="W20" i="13"/>
  <c r="R21" i="13"/>
  <c r="S21" i="13"/>
  <c r="T21" i="13"/>
  <c r="U21" i="13"/>
  <c r="V21" i="13"/>
  <c r="W21" i="13"/>
  <c r="R22" i="13"/>
  <c r="S22" i="13"/>
  <c r="T22" i="13"/>
  <c r="U22" i="13"/>
  <c r="V22" i="13"/>
  <c r="W22" i="13"/>
  <c r="R23" i="13"/>
  <c r="S23" i="13"/>
  <c r="T23" i="13"/>
  <c r="U23" i="13"/>
  <c r="V23" i="13"/>
  <c r="W23" i="13"/>
  <c r="R24" i="13"/>
  <c r="S24" i="13"/>
  <c r="T24" i="13"/>
  <c r="U24" i="13"/>
  <c r="V24" i="13"/>
  <c r="W24" i="13"/>
  <c r="R25" i="13"/>
  <c r="S25" i="13"/>
  <c r="T25" i="13"/>
  <c r="U25" i="13"/>
  <c r="V25" i="13"/>
  <c r="W25" i="13"/>
  <c r="R26" i="13"/>
  <c r="S26" i="13"/>
  <c r="T26" i="13"/>
  <c r="U26" i="13"/>
  <c r="V26" i="13"/>
  <c r="W26" i="13"/>
  <c r="R27" i="13"/>
  <c r="S27" i="13"/>
  <c r="T27" i="13"/>
  <c r="U27" i="13"/>
  <c r="V27" i="13"/>
  <c r="W27" i="13"/>
  <c r="R28" i="13"/>
  <c r="S28" i="13"/>
  <c r="T28" i="13"/>
  <c r="U28" i="13"/>
  <c r="V28" i="13"/>
  <c r="W28" i="13"/>
  <c r="R29" i="13"/>
  <c r="S29" i="13"/>
  <c r="T29" i="13"/>
  <c r="U29" i="13"/>
  <c r="V29" i="13"/>
  <c r="W29" i="13"/>
  <c r="R30" i="13"/>
  <c r="S30" i="13"/>
  <c r="T30" i="13"/>
  <c r="U30" i="13"/>
  <c r="V30" i="13"/>
  <c r="W30" i="13"/>
  <c r="R31" i="13"/>
  <c r="S31" i="13"/>
  <c r="T31" i="13"/>
  <c r="U31" i="13"/>
  <c r="V31" i="13"/>
  <c r="W31" i="13"/>
  <c r="R32" i="13"/>
  <c r="S32" i="13"/>
  <c r="T32" i="13"/>
  <c r="U32" i="13"/>
  <c r="V32" i="13"/>
  <c r="W32" i="13"/>
  <c r="R33" i="13"/>
  <c r="S33" i="13"/>
  <c r="T33" i="13"/>
  <c r="U33" i="13"/>
  <c r="V33" i="13"/>
  <c r="W33" i="13"/>
  <c r="R34" i="13"/>
  <c r="S34" i="13"/>
  <c r="T34" i="13"/>
  <c r="U34" i="13"/>
  <c r="V34" i="13"/>
  <c r="W34" i="13"/>
  <c r="R35" i="13"/>
  <c r="S35" i="13"/>
  <c r="T35" i="13"/>
  <c r="U35" i="13"/>
  <c r="V35" i="13"/>
  <c r="W35" i="13"/>
  <c r="W6" i="13"/>
  <c r="V6" i="13"/>
  <c r="S6" i="13"/>
  <c r="T6" i="13"/>
  <c r="U6" i="13"/>
  <c r="R6" i="13"/>
  <c r="P35" i="13" l="1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Y11" i="13" s="1"/>
  <c r="P10" i="13"/>
  <c r="X10" i="13" s="1"/>
  <c r="P9" i="13"/>
  <c r="X9" i="13" s="1"/>
  <c r="P8" i="13"/>
  <c r="X8" i="13" s="1"/>
  <c r="P7" i="13"/>
  <c r="Y7" i="13" s="1"/>
  <c r="P6" i="13"/>
  <c r="J6" i="13"/>
  <c r="K6" i="13" s="1"/>
  <c r="K8" i="13" l="1"/>
  <c r="M8" i="13" s="1"/>
  <c r="K23" i="13"/>
  <c r="M23" i="13" s="1"/>
  <c r="K13" i="13"/>
  <c r="M13" i="13" s="1"/>
  <c r="K21" i="13"/>
  <c r="M21" i="13" s="1"/>
  <c r="K29" i="13"/>
  <c r="M29" i="13" s="1"/>
  <c r="K27" i="13"/>
  <c r="M27" i="13" s="1"/>
  <c r="K31" i="13"/>
  <c r="M31" i="13" s="1"/>
  <c r="K30" i="13"/>
  <c r="M30" i="13" s="1"/>
  <c r="K17" i="13"/>
  <c r="M17" i="13" s="1"/>
  <c r="K16" i="13"/>
  <c r="M16" i="13" s="1"/>
  <c r="K10" i="13"/>
  <c r="M10" i="13" s="1"/>
  <c r="K9" i="13"/>
  <c r="M9" i="13" s="1"/>
  <c r="M6" i="13"/>
  <c r="K12" i="13"/>
  <c r="M12" i="13" s="1"/>
  <c r="K18" i="13"/>
  <c r="M18" i="13" s="1"/>
  <c r="K35" i="13"/>
  <c r="M35" i="13" s="1"/>
  <c r="K11" i="13"/>
  <c r="M11" i="13" s="1"/>
  <c r="K15" i="13"/>
  <c r="M15" i="13" s="1"/>
  <c r="K14" i="13"/>
  <c r="M14" i="13" s="1"/>
  <c r="K20" i="13"/>
  <c r="M20" i="13" s="1"/>
  <c r="K28" i="13"/>
  <c r="M28" i="13" s="1"/>
  <c r="K26" i="13"/>
  <c r="M26" i="13" s="1"/>
  <c r="K22" i="13"/>
  <c r="M22" i="13" s="1"/>
  <c r="K25" i="13"/>
  <c r="M25" i="13" s="1"/>
  <c r="K34" i="13"/>
  <c r="M34" i="13" s="1"/>
  <c r="K32" i="13"/>
  <c r="M32" i="13" s="1"/>
  <c r="K24" i="13"/>
  <c r="M24" i="13" s="1"/>
  <c r="K19" i="13"/>
  <c r="M19" i="13" s="1"/>
  <c r="K33" i="13"/>
  <c r="M33" i="13" s="1"/>
  <c r="K7" i="13"/>
  <c r="M7" i="13" s="1"/>
  <c r="Y9" i="13"/>
  <c r="X7" i="13"/>
  <c r="X11" i="13"/>
  <c r="Y8" i="13"/>
  <c r="Y10" i="13"/>
  <c r="X13" i="13"/>
  <c r="Y13" i="13"/>
  <c r="X15" i="13"/>
  <c r="Y15" i="13"/>
  <c r="X17" i="13"/>
  <c r="Y17" i="13"/>
  <c r="X19" i="13"/>
  <c r="Y19" i="13"/>
  <c r="X21" i="13"/>
  <c r="Y21" i="13"/>
  <c r="X23" i="13"/>
  <c r="Y23" i="13"/>
  <c r="X25" i="13"/>
  <c r="Y25" i="13"/>
  <c r="X27" i="13"/>
  <c r="Y27" i="13"/>
  <c r="X29" i="13"/>
  <c r="Y29" i="13"/>
  <c r="X31" i="13"/>
  <c r="Y31" i="13"/>
  <c r="X33" i="13"/>
  <c r="Y33" i="13"/>
  <c r="X35" i="13"/>
  <c r="Y35" i="13"/>
  <c r="X12" i="13"/>
  <c r="Y12" i="13"/>
  <c r="X14" i="13"/>
  <c r="Y14" i="13"/>
  <c r="X16" i="13"/>
  <c r="Y16" i="13"/>
  <c r="X18" i="13"/>
  <c r="Y18" i="13"/>
  <c r="X20" i="13"/>
  <c r="Y20" i="13"/>
  <c r="X22" i="13"/>
  <c r="Y22" i="13"/>
  <c r="X24" i="13"/>
  <c r="Y24" i="13"/>
  <c r="X26" i="13"/>
  <c r="Y26" i="13"/>
  <c r="X28" i="13"/>
  <c r="Y28" i="13"/>
  <c r="X30" i="13"/>
  <c r="Y30" i="13"/>
  <c r="X32" i="13"/>
  <c r="Y32" i="13"/>
  <c r="X34" i="13"/>
  <c r="Y34" i="13"/>
  <c r="X6" i="13"/>
  <c r="Y6" i="13"/>
  <c r="L11" i="13" l="1"/>
  <c r="L34" i="13"/>
  <c r="L35" i="13"/>
  <c r="L33" i="13"/>
  <c r="L8" i="13"/>
  <c r="L30" i="13"/>
  <c r="L22" i="13"/>
  <c r="L18" i="13"/>
  <c r="L31" i="13"/>
  <c r="L7" i="13"/>
  <c r="L26" i="13"/>
  <c r="L12" i="13"/>
  <c r="L27" i="13"/>
  <c r="L17" i="13"/>
  <c r="L29" i="13"/>
  <c r="L20" i="13"/>
  <c r="L21" i="13"/>
  <c r="L14" i="13"/>
  <c r="L10" i="13"/>
  <c r="L13" i="13"/>
  <c r="L25" i="13"/>
  <c r="L28" i="13"/>
  <c r="L19" i="13"/>
  <c r="L9" i="13"/>
  <c r="L24" i="13"/>
  <c r="L32" i="13"/>
  <c r="L15" i="13"/>
  <c r="L16" i="13"/>
  <c r="L23" i="13"/>
  <c r="L6" i="13"/>
  <c r="AA49" i="11" s="1"/>
  <c r="AA77" i="11"/>
  <c r="AA1498" i="11"/>
  <c r="AA1415" i="11"/>
  <c r="AA83" i="11"/>
  <c r="AA70" i="11"/>
  <c r="AA43" i="11"/>
  <c r="N31" i="13" l="1"/>
  <c r="N11" i="13"/>
  <c r="N20" i="13"/>
  <c r="AA1392" i="11"/>
  <c r="N15" i="13"/>
  <c r="AA54" i="11"/>
  <c r="AA1432" i="11"/>
  <c r="N16" i="13"/>
  <c r="AA1503" i="11"/>
  <c r="N30" i="13"/>
  <c r="AA40" i="11"/>
  <c r="AA60" i="11"/>
  <c r="AA1485" i="11"/>
  <c r="AA1382" i="11"/>
  <c r="AA44" i="11"/>
  <c r="N7" i="13"/>
  <c r="AA1456" i="11"/>
  <c r="AA1484" i="11"/>
  <c r="N18" i="13"/>
  <c r="AA80" i="11"/>
  <c r="AA1473" i="11"/>
  <c r="AA1410" i="11"/>
  <c r="AA1437" i="11"/>
  <c r="AA1391" i="11"/>
  <c r="AA1481" i="11"/>
  <c r="AA1489" i="11"/>
  <c r="AA1462" i="11"/>
  <c r="AA35" i="11"/>
  <c r="AA1400" i="11"/>
  <c r="N24" i="13"/>
  <c r="AA1459" i="11"/>
  <c r="AA1479" i="11"/>
  <c r="N32" i="13"/>
  <c r="AA90" i="11"/>
  <c r="AA1397" i="11"/>
  <c r="AA1429" i="11"/>
  <c r="AA1511" i="11"/>
  <c r="AA92" i="11"/>
  <c r="AA1398" i="11"/>
  <c r="AA1476" i="11"/>
  <c r="N8" i="13"/>
  <c r="AA1451" i="11"/>
  <c r="AA57" i="11"/>
  <c r="AA1417" i="11"/>
  <c r="AA1494" i="11"/>
  <c r="AA1472" i="11"/>
  <c r="AA1492" i="11"/>
  <c r="AA1416" i="11"/>
  <c r="AA1500" i="11"/>
  <c r="AA79" i="11"/>
  <c r="AA1384" i="11"/>
  <c r="AA1465" i="11"/>
  <c r="AA88" i="11"/>
  <c r="AA1505" i="11"/>
  <c r="AA85" i="11"/>
  <c r="AA1443" i="11"/>
  <c r="AA65" i="11"/>
  <c r="AA1403" i="11"/>
  <c r="AA1467" i="11"/>
  <c r="N25" i="13"/>
  <c r="AA1450" i="11"/>
  <c r="N17" i="13"/>
  <c r="AA64" i="11"/>
  <c r="N28" i="13"/>
  <c r="AA1402" i="11"/>
  <c r="AA1486" i="11"/>
  <c r="AA91" i="11"/>
  <c r="AA1412" i="11"/>
  <c r="AA1510" i="11"/>
  <c r="AA1428" i="11"/>
  <c r="N10" i="13"/>
  <c r="AA1440" i="11"/>
  <c r="N33" i="13"/>
  <c r="AA1420" i="11"/>
  <c r="N14" i="13"/>
  <c r="AA1404" i="11"/>
  <c r="AA1383" i="11"/>
  <c r="AA69" i="11"/>
  <c r="AA1446" i="11"/>
  <c r="AA1381" i="11"/>
  <c r="AA71" i="11"/>
  <c r="AA72" i="11"/>
  <c r="AA87" i="11"/>
  <c r="N13" i="13"/>
  <c r="AA73" i="11"/>
  <c r="AA1411" i="11"/>
  <c r="AA1475" i="11"/>
  <c r="N34" i="13"/>
  <c r="AA1386" i="11"/>
  <c r="AA1460" i="11"/>
  <c r="N26" i="13"/>
  <c r="AA75" i="11"/>
  <c r="AA36" i="11"/>
  <c r="AA1413" i="11"/>
  <c r="AA1497" i="11"/>
  <c r="AA1426" i="11"/>
  <c r="N9" i="13"/>
  <c r="AA1439" i="11"/>
  <c r="N27" i="13"/>
  <c r="AA1453" i="11"/>
  <c r="AA55" i="11"/>
  <c r="AA1442" i="11"/>
  <c r="AA32" i="11"/>
  <c r="AA1422" i="11"/>
  <c r="N19" i="13"/>
  <c r="AA1407" i="11"/>
  <c r="AA47" i="11"/>
  <c r="AA1448" i="11"/>
  <c r="N21" i="13"/>
  <c r="AA81" i="11"/>
  <c r="AA1419" i="11"/>
  <c r="AA1483" i="11"/>
  <c r="AA39" i="11"/>
  <c r="AA1396" i="11"/>
  <c r="AA1469" i="11"/>
  <c r="N35" i="13"/>
  <c r="AA86" i="11"/>
  <c r="AA46" i="11"/>
  <c r="AA1424" i="11"/>
  <c r="AA1508" i="11"/>
  <c r="AA1438" i="11"/>
  <c r="N23" i="13"/>
  <c r="AA1452" i="11"/>
  <c r="AA38" i="11"/>
  <c r="AA1464" i="11"/>
  <c r="AA74" i="11"/>
  <c r="AA1458" i="11"/>
  <c r="AA59" i="11"/>
  <c r="AA1444" i="11"/>
  <c r="AA42" i="11"/>
  <c r="AA1430" i="11"/>
  <c r="AA1454" i="11"/>
  <c r="AA1394" i="11"/>
  <c r="AA1509" i="11"/>
  <c r="AA1409" i="11"/>
  <c r="AA1482" i="11"/>
  <c r="N29" i="13"/>
  <c r="AA89" i="11"/>
  <c r="AA1427" i="11"/>
  <c r="AA1491" i="11"/>
  <c r="AA48" i="11"/>
  <c r="AA1405" i="11"/>
  <c r="AA1478" i="11"/>
  <c r="N12" i="13"/>
  <c r="AA1390" i="11"/>
  <c r="AA56" i="11"/>
  <c r="AA1434" i="11"/>
  <c r="N22" i="13"/>
  <c r="AA1449" i="11"/>
  <c r="AA37" i="11"/>
  <c r="AA1463" i="11"/>
  <c r="AA52" i="11"/>
  <c r="AA1477" i="11"/>
  <c r="AA1480" i="11"/>
  <c r="AA82" i="11"/>
  <c r="AA1461" i="11"/>
  <c r="AA61" i="11"/>
  <c r="AA1447" i="11"/>
  <c r="AA1393" i="11"/>
  <c r="AA53" i="11"/>
  <c r="AA1433" i="11"/>
  <c r="AA1406" i="11"/>
  <c r="AA1408" i="11"/>
  <c r="AA1506" i="11"/>
  <c r="AA33" i="11"/>
  <c r="AA1435" i="11"/>
  <c r="AA1499" i="11"/>
  <c r="AA58" i="11"/>
  <c r="AA1414" i="11"/>
  <c r="AA1487" i="11"/>
  <c r="AA1425" i="11"/>
  <c r="AA1504" i="11"/>
  <c r="N6" i="13"/>
  <c r="AA1399" i="11"/>
  <c r="AA62" i="11"/>
  <c r="AA1421" i="11"/>
  <c r="AA1423" i="11"/>
  <c r="AA1471" i="11"/>
  <c r="AA1490" i="11"/>
  <c r="AA1502" i="11"/>
  <c r="AA1501" i="11"/>
  <c r="AA1385" i="11"/>
  <c r="AA50" i="11"/>
  <c r="AA34" i="11"/>
  <c r="AA1507" i="11"/>
  <c r="AA1389" i="11"/>
  <c r="AA1418" i="11"/>
  <c r="AA1468" i="11"/>
  <c r="AA1495" i="11"/>
  <c r="AA66" i="11"/>
  <c r="AA1470" i="11"/>
  <c r="AA1493" i="11"/>
  <c r="AA1457" i="11"/>
  <c r="AA1401" i="11"/>
  <c r="AA1488" i="11"/>
  <c r="AA63" i="11"/>
  <c r="AA1455" i="11"/>
  <c r="AA78" i="11"/>
  <c r="AA1496" i="11"/>
  <c r="AA76" i="11"/>
  <c r="AA1395" i="11"/>
  <c r="AA41" i="11"/>
  <c r="AA45" i="11"/>
  <c r="AA1436" i="11"/>
  <c r="AA1466" i="11"/>
  <c r="AA1431" i="11"/>
  <c r="AA84" i="11"/>
  <c r="AA1388" i="11"/>
  <c r="AA1474" i="11"/>
  <c r="AA51" i="11"/>
  <c r="AA1445" i="11"/>
  <c r="AA68" i="11"/>
  <c r="AA1441" i="11"/>
  <c r="AA67" i="11"/>
  <c r="AA1387" i="11"/>
  <c r="AA30" i="11" l="1"/>
  <c r="O1349" i="11"/>
  <c r="M1346" i="11"/>
  <c r="P1300" i="11"/>
  <c r="J1293" i="11"/>
  <c r="L1341" i="11"/>
  <c r="O1308" i="11"/>
  <c r="Q1304" i="11"/>
  <c r="P1302" i="11"/>
  <c r="O85" i="11"/>
  <c r="P36" i="11"/>
  <c r="M82" i="11"/>
  <c r="P34" i="11"/>
  <c r="L77" i="11"/>
  <c r="J27" i="11"/>
  <c r="O42" i="11"/>
  <c r="Q38" i="11"/>
  <c r="AA13" i="11"/>
  <c r="P496" i="11"/>
  <c r="P494" i="11"/>
  <c r="L537" i="11"/>
  <c r="O502" i="11"/>
  <c r="Q498" i="11"/>
  <c r="J487" i="11"/>
  <c r="O545" i="11"/>
  <c r="M542" i="11"/>
  <c r="AA20" i="11"/>
  <c r="M886" i="11"/>
  <c r="L881" i="11"/>
  <c r="O848" i="11"/>
  <c r="J833" i="11"/>
  <c r="Q844" i="11"/>
  <c r="P842" i="11"/>
  <c r="P840" i="11"/>
  <c r="O889" i="11"/>
  <c r="O61" i="11"/>
  <c r="O20" i="11"/>
  <c r="M58" i="11"/>
  <c r="Q16" i="11"/>
  <c r="L53" i="11"/>
  <c r="P14" i="11"/>
  <c r="P12" i="11"/>
  <c r="J5" i="11"/>
  <c r="AA17" i="11"/>
  <c r="O686" i="11"/>
  <c r="Q682" i="11"/>
  <c r="P680" i="11"/>
  <c r="L721" i="11"/>
  <c r="P678" i="11"/>
  <c r="J671" i="11"/>
  <c r="O729" i="11"/>
  <c r="M726" i="11"/>
  <c r="AA11" i="11"/>
  <c r="P404" i="11"/>
  <c r="P402" i="11"/>
  <c r="J395" i="11"/>
  <c r="L445" i="11"/>
  <c r="Q406" i="11"/>
  <c r="O410" i="11"/>
  <c r="O453" i="11"/>
  <c r="M450" i="11"/>
  <c r="AA18" i="11"/>
  <c r="M794" i="11"/>
  <c r="L789" i="11"/>
  <c r="O756" i="11"/>
  <c r="J741" i="11"/>
  <c r="O797" i="11"/>
  <c r="Q752" i="11"/>
  <c r="P750" i="11"/>
  <c r="P748" i="11"/>
  <c r="AA31" i="11"/>
  <c r="O1373" i="11"/>
  <c r="M1370" i="11"/>
  <c r="L1365" i="11"/>
  <c r="P1322" i="11"/>
  <c r="O1330" i="11"/>
  <c r="Q1326" i="11"/>
  <c r="P1324" i="11"/>
  <c r="J1315" i="11"/>
  <c r="AA9" i="11"/>
  <c r="L353" i="11"/>
  <c r="O318" i="11"/>
  <c r="Q314" i="11"/>
  <c r="P312" i="11"/>
  <c r="M358" i="11"/>
  <c r="P310" i="11"/>
  <c r="J303" i="11"/>
  <c r="O361" i="11"/>
  <c r="AA21" i="11"/>
  <c r="M910" i="11"/>
  <c r="L905" i="11"/>
  <c r="O870" i="11"/>
  <c r="O913" i="11"/>
  <c r="Q866" i="11"/>
  <c r="P864" i="11"/>
  <c r="P862" i="11"/>
  <c r="J855" i="11"/>
  <c r="AA8" i="11"/>
  <c r="L329" i="11"/>
  <c r="O296" i="11"/>
  <c r="Q292" i="11"/>
  <c r="P290" i="11"/>
  <c r="O337" i="11"/>
  <c r="P288" i="11"/>
  <c r="J281" i="11"/>
  <c r="M334" i="11"/>
  <c r="AA12" i="11"/>
  <c r="P474" i="11"/>
  <c r="P472" i="11"/>
  <c r="J465" i="11"/>
  <c r="L513" i="11"/>
  <c r="O521" i="11"/>
  <c r="M518" i="11"/>
  <c r="O480" i="11"/>
  <c r="Q476" i="11"/>
  <c r="AA23" i="11"/>
  <c r="J947" i="11"/>
  <c r="O1005" i="11"/>
  <c r="P956" i="11"/>
  <c r="M1002" i="11"/>
  <c r="L997" i="11"/>
  <c r="O962" i="11"/>
  <c r="Q958" i="11"/>
  <c r="P954" i="11"/>
  <c r="AA10" i="11"/>
  <c r="P382" i="11"/>
  <c r="P380" i="11"/>
  <c r="J373" i="11"/>
  <c r="O388" i="11"/>
  <c r="O429" i="11"/>
  <c r="M426" i="11"/>
  <c r="L421" i="11"/>
  <c r="Q384" i="11"/>
  <c r="AA14" i="11"/>
  <c r="O572" i="11"/>
  <c r="Q568" i="11"/>
  <c r="P566" i="11"/>
  <c r="M610" i="11"/>
  <c r="P564" i="11"/>
  <c r="J557" i="11"/>
  <c r="O613" i="11"/>
  <c r="L605" i="11"/>
  <c r="AA16" i="11"/>
  <c r="O664" i="11"/>
  <c r="Q660" i="11"/>
  <c r="P658" i="11"/>
  <c r="O705" i="11"/>
  <c r="M702" i="11"/>
  <c r="P656" i="11"/>
  <c r="J649" i="11"/>
  <c r="L697" i="11"/>
  <c r="AA19" i="11"/>
  <c r="M818" i="11"/>
  <c r="L813" i="11"/>
  <c r="O821" i="11"/>
  <c r="O778" i="11"/>
  <c r="Q774" i="11"/>
  <c r="P772" i="11"/>
  <c r="P770" i="11"/>
  <c r="J763" i="11"/>
  <c r="AA26" i="11"/>
  <c r="P1118" i="11"/>
  <c r="P1116" i="11"/>
  <c r="Q1120" i="11"/>
  <c r="J1109" i="11"/>
  <c r="O1165" i="11"/>
  <c r="M1162" i="11"/>
  <c r="L1157" i="11"/>
  <c r="O1124" i="11"/>
  <c r="AA7" i="11"/>
  <c r="L261" i="11"/>
  <c r="O226" i="11"/>
  <c r="Q222" i="11"/>
  <c r="P220" i="11"/>
  <c r="M266" i="11"/>
  <c r="P218" i="11"/>
  <c r="J211" i="11"/>
  <c r="O269" i="11"/>
  <c r="AA24" i="11"/>
  <c r="J1017" i="11"/>
  <c r="O1073" i="11"/>
  <c r="P1024" i="11"/>
  <c r="M1070" i="11"/>
  <c r="L1065" i="11"/>
  <c r="O1032" i="11"/>
  <c r="Q1028" i="11"/>
  <c r="P1026" i="11"/>
  <c r="AA6" i="11"/>
  <c r="L237" i="11"/>
  <c r="O204" i="11"/>
  <c r="Q200" i="11"/>
  <c r="P198" i="11"/>
  <c r="P196" i="11"/>
  <c r="J189" i="11"/>
  <c r="O245" i="11"/>
  <c r="M242" i="11"/>
  <c r="AA22" i="11"/>
  <c r="J925" i="11"/>
  <c r="O981" i="11"/>
  <c r="P932" i="11"/>
  <c r="M978" i="11"/>
  <c r="L973" i="11"/>
  <c r="O940" i="11"/>
  <c r="Q936" i="11"/>
  <c r="P934" i="11"/>
  <c r="AA25" i="11"/>
  <c r="J1039" i="11"/>
  <c r="O1097" i="11"/>
  <c r="P1048" i="11"/>
  <c r="M1094" i="11"/>
  <c r="L1089" i="11"/>
  <c r="O1054" i="11"/>
  <c r="Q1050" i="11"/>
  <c r="P1046" i="11"/>
  <c r="AA15" i="11"/>
  <c r="O594" i="11"/>
  <c r="Q590" i="11"/>
  <c r="L629" i="11"/>
  <c r="P588" i="11"/>
  <c r="P586" i="11"/>
  <c r="J579" i="11"/>
  <c r="O637" i="11"/>
  <c r="M634" i="11"/>
  <c r="AA5" i="11"/>
  <c r="Q130" i="11"/>
  <c r="O177" i="11"/>
  <c r="M174" i="11"/>
  <c r="L169" i="11"/>
  <c r="O134" i="11"/>
  <c r="P126" i="11"/>
  <c r="J119" i="11"/>
  <c r="P128" i="11"/>
  <c r="AA29" i="11"/>
  <c r="P1232" i="11"/>
  <c r="P1230" i="11"/>
  <c r="O1238" i="11"/>
  <c r="J1223" i="11"/>
  <c r="O1281" i="11"/>
  <c r="M1278" i="11"/>
  <c r="L1273" i="11"/>
  <c r="Q1234" i="11"/>
  <c r="AA4" i="11"/>
  <c r="M150" i="11"/>
  <c r="L145" i="11"/>
  <c r="O112" i="11"/>
  <c r="Q108" i="11"/>
  <c r="P106" i="11"/>
  <c r="P104" i="11"/>
  <c r="J97" i="11"/>
  <c r="O153" i="11"/>
  <c r="AA28" i="11"/>
  <c r="P1210" i="11"/>
  <c r="P1208" i="11"/>
  <c r="Q1212" i="11"/>
  <c r="J1201" i="11"/>
  <c r="O1257" i="11"/>
  <c r="M1254" i="11"/>
  <c r="L1249" i="11"/>
  <c r="O1216" i="11"/>
  <c r="AA27" i="11"/>
  <c r="P1140" i="11"/>
  <c r="P1138" i="11"/>
  <c r="O1146" i="11"/>
  <c r="J1131" i="11"/>
  <c r="O1189" i="11"/>
  <c r="M1186" i="11"/>
  <c r="L1181" i="11"/>
  <c r="Q1142" i="11"/>
  <c r="AA3" i="11"/>
  <c r="AA2" i="11"/>
</calcChain>
</file>

<file path=xl/sharedStrings.xml><?xml version="1.0" encoding="utf-8"?>
<sst xmlns="http://schemas.openxmlformats.org/spreadsheetml/2006/main" count="765" uniqueCount="123">
  <si>
    <t>ACCUEIL</t>
  </si>
  <si>
    <t xml:space="preserve">  : Cliquer pour suivre le lien</t>
  </si>
  <si>
    <t xml:space="preserve">  : Cliquer pour dérouler la liste</t>
  </si>
  <si>
    <t>: Menu de navigation</t>
  </si>
  <si>
    <t>Consulter le texte complet (nécessite une connexion internet)</t>
  </si>
  <si>
    <t>NOM</t>
  </si>
  <si>
    <t>Prénom</t>
  </si>
  <si>
    <t>Classe</t>
  </si>
  <si>
    <t>Date de</t>
  </si>
  <si>
    <t>naissance</t>
  </si>
  <si>
    <t>PARCOURS</t>
  </si>
  <si>
    <t>Immesion</t>
  </si>
  <si>
    <t>Nage</t>
  </si>
  <si>
    <t>validation</t>
  </si>
  <si>
    <t>Liste</t>
  </si>
  <si>
    <t>OUI/NON</t>
  </si>
  <si>
    <t>OUI</t>
  </si>
  <si>
    <t>NON</t>
  </si>
  <si>
    <r>
      <t xml:space="preserve">    </t>
    </r>
    <r>
      <rPr>
        <b/>
        <sz val="14"/>
        <color rgb="FFFF0000"/>
        <rFont val="Calibri"/>
        <family val="2"/>
        <scheme val="minor"/>
      </rPr>
      <t>OU</t>
    </r>
    <r>
      <rPr>
        <b/>
        <sz val="14"/>
        <color theme="1"/>
        <rFont val="Calibri"/>
        <family val="2"/>
        <scheme val="minor"/>
      </rPr>
      <t xml:space="preserve"> pour ouvrir les options</t>
    </r>
  </si>
  <si>
    <t xml:space="preserve">    de tri et de filtre</t>
  </si>
  <si>
    <t>Académie de</t>
  </si>
  <si>
    <t>ou du chef d'établissement</t>
  </si>
  <si>
    <t>NOM :</t>
  </si>
  <si>
    <t>Prénom :</t>
  </si>
  <si>
    <t>Date de naissance :</t>
  </si>
  <si>
    <t>NOM du</t>
  </si>
  <si>
    <t>professeur</t>
  </si>
  <si>
    <r>
      <rPr>
        <b/>
        <sz val="13"/>
        <color theme="1"/>
        <rFont val="Calibri"/>
        <family val="2"/>
      </rPr>
      <t>É</t>
    </r>
    <r>
      <rPr>
        <b/>
        <sz val="13"/>
        <color theme="1"/>
        <rFont val="Calibri"/>
        <family val="2"/>
        <scheme val="minor"/>
      </rPr>
      <t>cole / collège :</t>
    </r>
  </si>
  <si>
    <t>TYPE DE PROFESSEUR :</t>
  </si>
  <si>
    <t>Type de professeur</t>
  </si>
  <si>
    <t>Professeur des écoles</t>
  </si>
  <si>
    <t>Professeur d'EPS</t>
  </si>
  <si>
    <t>ventrale</t>
  </si>
  <si>
    <t>15s</t>
  </si>
  <si>
    <t>PAGE TEST</t>
  </si>
  <si>
    <t>PAGE IMPRIMER</t>
  </si>
  <si>
    <t>N°</t>
  </si>
  <si>
    <t>X</t>
  </si>
  <si>
    <t>le professeur d'éducation physique et sportive</t>
  </si>
  <si>
    <t>, ou</t>
  </si>
  <si>
    <t>Choisir "X" pour</t>
  </si>
  <si>
    <t>impression</t>
  </si>
  <si>
    <r>
      <rPr>
        <b/>
        <u/>
        <sz val="11"/>
        <rFont val="Calibri"/>
        <family val="2"/>
        <scheme val="minor"/>
      </rPr>
      <t>NE PAS</t>
    </r>
    <r>
      <rPr>
        <b/>
        <sz val="11"/>
        <rFont val="Calibri"/>
        <family val="2"/>
        <scheme val="minor"/>
      </rPr>
      <t xml:space="preserve"> IMPRIMER</t>
    </r>
  </si>
  <si>
    <t>…</t>
  </si>
  <si>
    <t>Date N</t>
  </si>
  <si>
    <t>Date V</t>
  </si>
  <si>
    <t>NOM professeur</t>
  </si>
  <si>
    <t>Académie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</si>
  <si>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tablissement</t>
    </r>
  </si>
  <si>
    <t>NOM + Prénom</t>
  </si>
  <si>
    <t>Liste d'impression</t>
  </si>
  <si>
    <t>du directeur de l'école</t>
  </si>
  <si>
    <t>Cachet de l'établissement et signature</t>
  </si>
  <si>
    <t>Collage macro IMPRIMER</t>
  </si>
  <si>
    <t>ÉTABLISSEMENT :</t>
  </si>
  <si>
    <t>ACADÉMIE :</t>
  </si>
  <si>
    <r>
      <rPr>
        <b/>
        <sz val="14"/>
        <color theme="1"/>
        <rFont val="Wingdings 2"/>
        <family val="1"/>
        <charset val="2"/>
      </rPr>
      <t></t>
    </r>
    <r>
      <rPr>
        <b/>
        <sz val="14"/>
        <color theme="1"/>
        <rFont val="Calibri"/>
        <family val="2"/>
        <scheme val="minor"/>
      </rPr>
      <t xml:space="preserve"> S'informer sur les exigences institutionnelles</t>
    </r>
  </si>
  <si>
    <t xml:space="preserve">    modèle officiel :</t>
  </si>
  <si>
    <t>VALIDATION</t>
  </si>
  <si>
    <t>DU</t>
  </si>
  <si>
    <t>TEST</t>
  </si>
  <si>
    <r>
      <rPr>
        <b/>
        <sz val="14"/>
        <color theme="1"/>
        <rFont val="Wingdings 2"/>
        <family val="1"/>
        <charset val="2"/>
      </rPr>
      <t>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>É</t>
    </r>
    <r>
      <rPr>
        <b/>
        <sz val="14"/>
        <color theme="1"/>
        <rFont val="Calibri"/>
        <family val="2"/>
        <scheme val="minor"/>
      </rPr>
      <t>valuer la réussite au test d'aisance</t>
    </r>
  </si>
  <si>
    <t xml:space="preserve">    aquatique</t>
  </si>
  <si>
    <r>
      <t xml:space="preserve">Ce test peut être réalisé </t>
    </r>
    <r>
      <rPr>
        <b/>
        <sz val="14"/>
        <color rgb="FFFF0000"/>
        <rFont val="Calibri"/>
        <family val="2"/>
        <scheme val="minor"/>
      </rPr>
      <t>AVEC OU SANS</t>
    </r>
    <r>
      <rPr>
        <b/>
        <sz val="14"/>
        <color theme="1"/>
        <rFont val="Calibri"/>
        <family val="2"/>
        <scheme val="minor"/>
      </rPr>
      <t xml:space="preserve"> brassière de sécurité.</t>
    </r>
  </si>
  <si>
    <t>Il permet de s'assurer que l'élève est apte à :</t>
  </si>
  <si>
    <r>
      <rPr>
        <b/>
        <sz val="12"/>
        <color rgb="FFFF0000"/>
        <rFont val="Calibri"/>
        <family val="2"/>
        <scheme val="minor"/>
      </rPr>
      <t>1-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</rPr>
      <t>Effectuer un saut dans l'eau</t>
    </r>
    <r>
      <rPr>
        <sz val="12"/>
        <color theme="1"/>
        <rFont val="Calibri"/>
        <family val="2"/>
        <scheme val="minor"/>
      </rPr>
      <t xml:space="preserve"> ;</t>
    </r>
  </si>
  <si>
    <r>
      <rPr>
        <b/>
        <sz val="12"/>
        <color rgb="FFFF0000"/>
        <rFont val="Calibri"/>
        <family val="2"/>
        <scheme val="minor"/>
      </rPr>
      <t>2-</t>
    </r>
    <r>
      <rPr>
        <sz val="12"/>
        <color theme="1"/>
        <rFont val="Calibri"/>
        <family val="2"/>
        <scheme val="minor"/>
      </rPr>
      <t xml:space="preserve"> réaliser une flottaison sur le dos pendant 5 secondes ;</t>
    </r>
  </si>
  <si>
    <r>
      <rPr>
        <b/>
        <sz val="12"/>
        <color rgb="FFFF0000"/>
        <rFont val="Calibri"/>
        <family val="2"/>
        <scheme val="minor"/>
      </rPr>
      <t>3-</t>
    </r>
    <r>
      <rPr>
        <sz val="12"/>
        <color theme="1"/>
        <rFont val="Calibri"/>
        <family val="2"/>
        <scheme val="minor"/>
      </rPr>
      <t xml:space="preserve"> réaliser une sustentation verticale pendant 5 secondes ;</t>
    </r>
  </si>
  <si>
    <r>
      <rPr>
        <b/>
        <sz val="12"/>
        <color rgb="FFFF0000"/>
        <rFont val="Calibri"/>
        <family val="2"/>
        <scheme val="minor"/>
      </rPr>
      <t>4-</t>
    </r>
    <r>
      <rPr>
        <sz val="12"/>
        <color theme="1"/>
        <rFont val="Calibri"/>
        <family val="2"/>
        <scheme val="minor"/>
      </rPr>
      <t xml:space="preserve"> nager sur le ventre pendant 20 mètres ;</t>
    </r>
  </si>
  <si>
    <r>
      <rPr>
        <b/>
        <sz val="12"/>
        <color rgb="FFFF0000"/>
        <rFont val="Calibri"/>
        <family val="2"/>
        <scheme val="minor"/>
      </rPr>
      <t>5-</t>
    </r>
    <r>
      <rPr>
        <sz val="12"/>
        <color theme="1"/>
        <rFont val="Calibri"/>
        <family val="2"/>
        <scheme val="minor"/>
      </rPr>
      <t xml:space="preserve"> franchir une ligne d'eau ou passer sous une embarcation ou un objet flottant.</t>
    </r>
  </si>
  <si>
    <t>Saut dans</t>
  </si>
  <si>
    <t>l'eau</t>
  </si>
  <si>
    <t>Sustentation</t>
  </si>
  <si>
    <t>verticale</t>
  </si>
  <si>
    <t>5s</t>
  </si>
  <si>
    <t>1m</t>
  </si>
  <si>
    <t>20m</t>
  </si>
  <si>
    <t>Flottaison</t>
  </si>
  <si>
    <t>sur le dos</t>
  </si>
  <si>
    <t>Liste d'impression tri alpha</t>
  </si>
  <si>
    <t>Le professeur des écoles</t>
  </si>
  <si>
    <t>certifie que l'élève</t>
  </si>
  <si>
    <t>NOM et signature du professeur</t>
  </si>
  <si>
    <r>
      <rPr>
        <b/>
        <vertAlign val="superscript"/>
        <sz val="11"/>
        <color theme="0" tint="-0.34998626667073579"/>
        <rFont val="Calibri"/>
        <family val="2"/>
        <scheme val="minor"/>
      </rPr>
      <t>(1)</t>
    </r>
    <r>
      <rPr>
        <b/>
        <sz val="11"/>
        <color theme="0" tint="-0.34998626667073579"/>
        <rFont val="Calibri"/>
        <family val="2"/>
        <scheme val="minor"/>
      </rPr>
      <t xml:space="preserve"> rayer la mention inutile</t>
    </r>
  </si>
  <si>
    <t>succès le test défini par l'article A. 322-3-2 du code du sport.</t>
  </si>
  <si>
    <t xml:space="preserve">  a passé avec</t>
  </si>
  <si>
    <t>Certificat délivré le :</t>
  </si>
  <si>
    <t>Copie liste d'impression</t>
  </si>
  <si>
    <t>(1)</t>
  </si>
  <si>
    <r>
      <rPr>
        <b/>
        <sz val="14"/>
        <color theme="1"/>
        <rFont val="Wingdings 2"/>
        <family val="1"/>
        <charset val="2"/>
      </rPr>
      <t></t>
    </r>
    <r>
      <rPr>
        <b/>
        <sz val="14"/>
        <color theme="1"/>
        <rFont val="Calibri"/>
        <family val="2"/>
        <scheme val="minor"/>
      </rPr>
      <t xml:space="preserve"> Imprimer </t>
    </r>
    <r>
      <rPr>
        <b/>
        <sz val="14"/>
        <color rgb="FFFF0000"/>
        <rFont val="Calibri"/>
        <family val="2"/>
        <scheme val="minor"/>
      </rPr>
      <t>jusqu'à 30 certificats</t>
    </r>
    <r>
      <rPr>
        <b/>
        <sz val="14"/>
        <color theme="1"/>
        <rFont val="Calibri"/>
        <family val="2"/>
        <scheme val="minor"/>
      </rPr>
      <t xml:space="preserve"> selon le</t>
    </r>
  </si>
  <si>
    <t>le certificat</t>
  </si>
  <si>
    <t>IMPRIMER</t>
  </si>
  <si>
    <t>NOM01</t>
  </si>
  <si>
    <t>Prénom01</t>
  </si>
  <si>
    <t>NOM02</t>
  </si>
  <si>
    <t>NOM03</t>
  </si>
  <si>
    <t>NOM04</t>
  </si>
  <si>
    <t>NOM05</t>
  </si>
  <si>
    <t>NOM06</t>
  </si>
  <si>
    <t>NOM07</t>
  </si>
  <si>
    <t>NOM08</t>
  </si>
  <si>
    <t>NOM09</t>
  </si>
  <si>
    <t>NOM10</t>
  </si>
  <si>
    <t>Prénom02</t>
  </si>
  <si>
    <t>Prénom03</t>
  </si>
  <si>
    <t>Prénom04</t>
  </si>
  <si>
    <t>Prénom05</t>
  </si>
  <si>
    <t>Prénom06</t>
  </si>
  <si>
    <t>Prénom07</t>
  </si>
  <si>
    <t>Prénom08</t>
  </si>
  <si>
    <t>Prénom09</t>
  </si>
  <si>
    <t>Prénom10</t>
  </si>
  <si>
    <t>Professeur01</t>
  </si>
  <si>
    <t>Professeur02</t>
  </si>
  <si>
    <t>Professeur03</t>
  </si>
  <si>
    <t>Professeur04</t>
  </si>
  <si>
    <t>Professeur05</t>
  </si>
  <si>
    <t>Professeur06</t>
  </si>
  <si>
    <t>Professeur08</t>
  </si>
  <si>
    <t>Professeur09</t>
  </si>
  <si>
    <t>Professeur10</t>
  </si>
  <si>
    <t>6è1</t>
  </si>
  <si>
    <t>6è2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</si>
</sst>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vertAlign val="superscript"/>
      <sz val="11"/>
      <color theme="0" tint="-0.34998626667073579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Arial Black"/>
      <family val="2"/>
    </font>
    <font>
      <i/>
      <sz val="14"/>
      <name val="Arial Black"/>
      <family val="2"/>
    </font>
    <font>
      <b/>
      <sz val="13"/>
      <color theme="0"/>
      <name val="Arial Black"/>
      <family val="2"/>
    </font>
    <font>
      <b/>
      <sz val="14"/>
      <name val="Arial Black"/>
      <family val="2"/>
    </font>
    <font>
      <b/>
      <sz val="14"/>
      <color theme="1"/>
      <name val="Wingdings 2"/>
      <family val="1"/>
      <charset val="2"/>
    </font>
    <font>
      <b/>
      <sz val="11"/>
      <color theme="0"/>
      <name val="Arial Black"/>
      <family val="2"/>
    </font>
    <font>
      <b/>
      <sz val="12"/>
      <name val="Calibri"/>
      <family val="2"/>
      <scheme val="minor"/>
    </font>
    <font>
      <b/>
      <sz val="16"/>
      <color rgb="FFFF0000"/>
      <name val="Arial Black"/>
      <family val="2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8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left" vertical="center"/>
    </xf>
    <xf numFmtId="0" fontId="0" fillId="6" borderId="0" xfId="0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</xf>
    <xf numFmtId="1" fontId="2" fillId="6" borderId="0" xfId="0" applyNumberFormat="1" applyFont="1" applyFill="1" applyBorder="1" applyAlignment="1" applyProtection="1">
      <alignment horizontal="center" vertical="center"/>
    </xf>
    <xf numFmtId="0" fontId="1" fillId="6" borderId="0" xfId="0" applyFont="1" applyFill="1" applyAlignment="1" applyProtection="1">
      <alignment horizontal="left" vertical="center"/>
    </xf>
    <xf numFmtId="0" fontId="0" fillId="6" borderId="0" xfId="0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quotePrefix="1" applyFont="1" applyFill="1" applyAlignment="1" applyProtection="1">
      <alignment horizontal="left" vertical="center"/>
    </xf>
    <xf numFmtId="0" fontId="2" fillId="6" borderId="0" xfId="0" applyFont="1" applyFill="1" applyAlignment="1" applyProtection="1">
      <alignment horizontal="left" vertical="center"/>
    </xf>
    <xf numFmtId="0" fontId="4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/>
    <xf numFmtId="0" fontId="0" fillId="6" borderId="0" xfId="0" applyFill="1" applyAlignment="1" applyProtection="1">
      <alignment vertical="center"/>
    </xf>
    <xf numFmtId="0" fontId="5" fillId="6" borderId="0" xfId="1" applyFont="1" applyFill="1" applyBorder="1" applyAlignment="1" applyProtection="1">
      <alignment vertical="center"/>
    </xf>
    <xf numFmtId="0" fontId="12" fillId="6" borderId="0" xfId="0" applyFont="1" applyFill="1" applyBorder="1" applyAlignment="1" applyProtection="1">
      <alignment vertical="center" textRotation="255" wrapText="1"/>
    </xf>
    <xf numFmtId="0" fontId="2" fillId="6" borderId="0" xfId="0" applyFont="1" applyFill="1" applyAlignment="1" applyProtection="1">
      <alignment horizontal="center" vertical="center"/>
    </xf>
    <xf numFmtId="0" fontId="7" fillId="6" borderId="0" xfId="0" quotePrefix="1" applyFont="1" applyFill="1" applyAlignment="1" applyProtection="1">
      <alignment horizontal="left" vertical="center"/>
    </xf>
    <xf numFmtId="0" fontId="11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7" borderId="12" xfId="0" applyFont="1" applyFill="1" applyBorder="1" applyAlignment="1" applyProtection="1">
      <alignment horizontal="center"/>
    </xf>
    <xf numFmtId="0" fontId="0" fillId="7" borderId="13" xfId="0" applyFill="1" applyBorder="1" applyAlignment="1" applyProtection="1">
      <alignment horizontal="center" vertical="top"/>
      <protection locked="0"/>
    </xf>
    <xf numFmtId="0" fontId="1" fillId="7" borderId="13" xfId="0" applyFont="1" applyFill="1" applyBorder="1" applyAlignment="1" applyProtection="1">
      <alignment horizontal="center" vertical="top"/>
      <protection locked="0"/>
    </xf>
    <xf numFmtId="14" fontId="0" fillId="8" borderId="13" xfId="0" applyNumberFormat="1" applyFont="1" applyFill="1" applyBorder="1" applyAlignment="1" applyProtection="1">
      <alignment horizontal="center" vertical="center"/>
      <protection locked="0"/>
    </xf>
    <xf numFmtId="14" fontId="0" fillId="8" borderId="14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center" textRotation="255"/>
    </xf>
    <xf numFmtId="0" fontId="22" fillId="7" borderId="13" xfId="0" applyFont="1" applyFill="1" applyBorder="1" applyAlignment="1" applyProtection="1">
      <alignment horizontal="center" vertical="top"/>
      <protection locked="0"/>
    </xf>
    <xf numFmtId="0" fontId="27" fillId="7" borderId="13" xfId="0" applyFont="1" applyFill="1" applyBorder="1" applyAlignment="1" applyProtection="1">
      <alignment horizontal="center" vertical="top"/>
      <protection locked="0"/>
    </xf>
    <xf numFmtId="0" fontId="10" fillId="6" borderId="0" xfId="0" applyFont="1" applyFill="1" applyBorder="1" applyAlignment="1" applyProtection="1">
      <alignment horizontal="center"/>
      <protection hidden="1"/>
    </xf>
    <xf numFmtId="0" fontId="1" fillId="8" borderId="13" xfId="0" applyFont="1" applyFill="1" applyBorder="1" applyAlignment="1" applyProtection="1">
      <alignment horizontal="center" vertical="center"/>
      <protection hidden="1"/>
    </xf>
    <xf numFmtId="0" fontId="23" fillId="6" borderId="0" xfId="0" applyFont="1" applyFill="1" applyBorder="1" applyAlignment="1" applyProtection="1">
      <alignment horizontal="left" vertical="center"/>
    </xf>
    <xf numFmtId="0" fontId="1" fillId="7" borderId="13" xfId="0" applyFont="1" applyFill="1" applyBorder="1" applyAlignment="1" applyProtection="1">
      <alignment horizontal="center" vertical="top"/>
    </xf>
    <xf numFmtId="0" fontId="1" fillId="7" borderId="8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/>
    </xf>
    <xf numFmtId="0" fontId="29" fillId="6" borderId="2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left" vertical="center"/>
      <protection hidden="1"/>
    </xf>
    <xf numFmtId="14" fontId="0" fillId="0" borderId="8" xfId="0" applyNumberFormat="1" applyFill="1" applyBorder="1" applyAlignment="1" applyProtection="1">
      <alignment horizontal="center" vertical="center"/>
      <protection hidden="1"/>
    </xf>
    <xf numFmtId="0" fontId="29" fillId="6" borderId="0" xfId="0" applyFont="1" applyFill="1" applyAlignment="1" applyProtection="1">
      <alignment horizontal="center"/>
      <protection hidden="1"/>
    </xf>
    <xf numFmtId="0" fontId="10" fillId="6" borderId="0" xfId="0" applyFont="1" applyFill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Alignment="1" applyProtection="1">
      <alignment vertical="center"/>
    </xf>
    <xf numFmtId="0" fontId="25" fillId="6" borderId="0" xfId="1" applyFont="1" applyFill="1" applyBorder="1" applyAlignment="1" applyProtection="1">
      <alignment vertical="center" textRotation="255"/>
    </xf>
    <xf numFmtId="0" fontId="34" fillId="6" borderId="0" xfId="0" applyFont="1" applyFill="1" applyBorder="1" applyAlignment="1" applyProtection="1">
      <alignment vertical="center" textRotation="255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left" vertical="center"/>
      <protection hidden="1"/>
    </xf>
    <xf numFmtId="0" fontId="25" fillId="6" borderId="0" xfId="1" applyFont="1" applyFill="1" applyBorder="1" applyAlignment="1" applyProtection="1">
      <alignment vertical="center" textRotation="255"/>
      <protection hidden="1"/>
    </xf>
    <xf numFmtId="0" fontId="12" fillId="6" borderId="0" xfId="0" applyFont="1" applyFill="1" applyBorder="1" applyAlignment="1" applyProtection="1">
      <alignment vertical="center" textRotation="255" wrapText="1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22" fillId="6" borderId="0" xfId="0" applyFont="1" applyFill="1" applyBorder="1" applyAlignment="1" applyProtection="1">
      <alignment horizontal="center" vertical="center"/>
      <protection hidden="1"/>
    </xf>
    <xf numFmtId="0" fontId="1" fillId="9" borderId="0" xfId="0" applyFont="1" applyFill="1" applyBorder="1" applyAlignment="1" applyProtection="1">
      <alignment horizontal="center" vertical="center"/>
      <protection hidden="1"/>
    </xf>
    <xf numFmtId="0" fontId="28" fillId="6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8" borderId="18" xfId="0" applyFill="1" applyBorder="1" applyAlignment="1" applyProtection="1">
      <alignment horizontal="center" vertical="center"/>
      <protection hidden="1"/>
    </xf>
    <xf numFmtId="0" fontId="0" fillId="8" borderId="27" xfId="0" applyFill="1" applyBorder="1" applyAlignment="1" applyProtection="1">
      <alignment horizontal="center" vertical="center"/>
      <protection hidden="1"/>
    </xf>
    <xf numFmtId="0" fontId="0" fillId="8" borderId="19" xfId="0" applyFill="1" applyBorder="1" applyAlignment="1" applyProtection="1">
      <alignment horizontal="center" vertical="center"/>
      <protection hidden="1"/>
    </xf>
    <xf numFmtId="0" fontId="22" fillId="6" borderId="0" xfId="0" applyFont="1" applyFill="1" applyAlignment="1" applyProtection="1">
      <alignment horizontal="center" vertical="center"/>
      <protection hidden="1"/>
    </xf>
    <xf numFmtId="0" fontId="22" fillId="6" borderId="0" xfId="0" applyFont="1" applyFill="1" applyAlignment="1" applyProtection="1">
      <alignment horizontal="left"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8" borderId="20" xfId="0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top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0" fontId="0" fillId="8" borderId="17" xfId="0" applyFill="1" applyBorder="1" applyAlignment="1" applyProtection="1">
      <alignment horizontal="center" vertical="center"/>
      <protection hidden="1"/>
    </xf>
    <xf numFmtId="0" fontId="0" fillId="8" borderId="16" xfId="0" applyFill="1" applyBorder="1" applyAlignment="1" applyProtection="1">
      <alignment horizontal="center" vertical="center"/>
      <protection hidden="1"/>
    </xf>
    <xf numFmtId="0" fontId="0" fillId="8" borderId="14" xfId="0" applyFill="1" applyBorder="1" applyAlignment="1" applyProtection="1">
      <alignment horizontal="center"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Alignment="1" applyProtection="1">
      <alignment vertical="center" textRotation="255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17" fillId="8" borderId="0" xfId="0" applyFont="1" applyFill="1" applyBorder="1" applyAlignment="1" applyProtection="1">
      <alignment horizontal="left" vertical="center"/>
      <protection hidden="1"/>
    </xf>
    <xf numFmtId="0" fontId="17" fillId="8" borderId="16" xfId="0" applyFont="1" applyFill="1" applyBorder="1" applyAlignment="1" applyProtection="1">
      <alignment horizontal="left" vertical="top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vertical="center" wrapText="1"/>
      <protection hidden="1"/>
    </xf>
    <xf numFmtId="0" fontId="31" fillId="6" borderId="0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7" borderId="12" xfId="0" applyFont="1" applyFill="1" applyBorder="1" applyAlignment="1" applyProtection="1">
      <alignment horizontal="center"/>
      <protection hidden="1"/>
    </xf>
    <xf numFmtId="0" fontId="1" fillId="7" borderId="19" xfId="0" applyFont="1" applyFill="1" applyBorder="1" applyAlignment="1" applyProtection="1">
      <alignment horizontal="center"/>
      <protection hidden="1"/>
    </xf>
    <xf numFmtId="0" fontId="1" fillId="6" borderId="20" xfId="0" applyFont="1" applyFill="1" applyBorder="1" applyAlignment="1" applyProtection="1">
      <alignment horizontal="left" vertical="center"/>
      <protection hidden="1"/>
    </xf>
    <xf numFmtId="0" fontId="1" fillId="7" borderId="21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25" fillId="7" borderId="21" xfId="0" applyFont="1" applyFill="1" applyBorder="1" applyAlignment="1" applyProtection="1">
      <alignment horizontal="center" vertical="center"/>
      <protection hidden="1"/>
    </xf>
    <xf numFmtId="0" fontId="0" fillId="6" borderId="16" xfId="0" applyFill="1" applyBorder="1" applyAlignment="1" applyProtection="1">
      <alignment horizontal="center" vertical="center"/>
      <protection hidden="1"/>
    </xf>
    <xf numFmtId="0" fontId="1" fillId="8" borderId="8" xfId="0" applyFont="1" applyFill="1" applyBorder="1" applyAlignment="1" applyProtection="1">
      <alignment horizontal="center" vertical="center"/>
      <protection hidden="1"/>
    </xf>
    <xf numFmtId="0" fontId="28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vertical="center" wrapText="1"/>
      <protection hidden="1"/>
    </xf>
    <xf numFmtId="0" fontId="32" fillId="6" borderId="0" xfId="0" applyFont="1" applyFill="1" applyBorder="1" applyAlignment="1" applyProtection="1">
      <alignment vertical="center" textRotation="255" wrapText="1"/>
      <protection hidden="1"/>
    </xf>
    <xf numFmtId="0" fontId="25" fillId="6" borderId="0" xfId="1" applyFont="1" applyFill="1" applyBorder="1" applyAlignment="1" applyProtection="1">
      <alignment vertical="center" textRotation="255" wrapText="1"/>
      <protection hidden="1"/>
    </xf>
    <xf numFmtId="0" fontId="37" fillId="6" borderId="0" xfId="0" applyFont="1" applyFill="1" applyBorder="1" applyAlignment="1" applyProtection="1">
      <alignment vertical="center" textRotation="255" wrapText="1"/>
      <protection hidden="1"/>
    </xf>
    <xf numFmtId="0" fontId="0" fillId="6" borderId="0" xfId="0" applyFill="1" applyAlignment="1" applyProtection="1">
      <alignment horizontal="center" vertical="center" wrapText="1"/>
      <protection hidden="1"/>
    </xf>
    <xf numFmtId="0" fontId="11" fillId="6" borderId="0" xfId="0" applyFont="1" applyFill="1" applyAlignment="1" applyProtection="1">
      <alignment horizontal="center" vertical="center"/>
      <protection hidden="1"/>
    </xf>
    <xf numFmtId="0" fontId="36" fillId="3" borderId="12" xfId="0" applyFont="1" applyFill="1" applyBorder="1" applyAlignment="1" applyProtection="1">
      <alignment horizontal="center" vertical="center"/>
      <protection hidden="1"/>
    </xf>
    <xf numFmtId="0" fontId="36" fillId="3" borderId="21" xfId="0" applyFont="1" applyFill="1" applyBorder="1" applyAlignment="1" applyProtection="1">
      <alignment horizontal="center" vertical="center"/>
      <protection hidden="1"/>
    </xf>
    <xf numFmtId="0" fontId="36" fillId="3" borderId="13" xfId="0" applyFont="1" applyFill="1" applyBorder="1" applyAlignment="1" applyProtection="1">
      <alignment horizontal="center" vertical="center"/>
      <protection hidden="1"/>
    </xf>
    <xf numFmtId="49" fontId="0" fillId="8" borderId="13" xfId="0" applyNumberFormat="1" applyFont="1" applyFill="1" applyBorder="1" applyAlignment="1" applyProtection="1">
      <alignment horizontal="center" vertical="center"/>
      <protection locked="0"/>
    </xf>
    <xf numFmtId="49" fontId="0" fillId="8" borderId="8" xfId="0" applyNumberFormat="1" applyFill="1" applyBorder="1" applyAlignment="1" applyProtection="1">
      <alignment horizontal="center" vertical="center"/>
      <protection locked="0"/>
    </xf>
    <xf numFmtId="49" fontId="0" fillId="8" borderId="13" xfId="0" applyNumberFormat="1" applyFont="1" applyFill="1" applyBorder="1" applyAlignment="1" applyProtection="1">
      <alignment horizontal="left" vertical="center"/>
      <protection locked="0"/>
    </xf>
    <xf numFmtId="0" fontId="21" fillId="8" borderId="0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27" fillId="7" borderId="12" xfId="0" applyFont="1" applyFill="1" applyBorder="1" applyAlignment="1" applyProtection="1">
      <alignment horizontal="center"/>
    </xf>
    <xf numFmtId="0" fontId="27" fillId="7" borderId="2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hidden="1"/>
    </xf>
    <xf numFmtId="0" fontId="17" fillId="8" borderId="0" xfId="0" applyFont="1" applyFill="1" applyBorder="1" applyAlignment="1" applyProtection="1">
      <alignment horizontal="left" vertical="top"/>
      <protection hidden="1"/>
    </xf>
    <xf numFmtId="49" fontId="18" fillId="8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 vertical="center"/>
    </xf>
    <xf numFmtId="0" fontId="38" fillId="6" borderId="0" xfId="0" applyFont="1" applyFill="1" applyBorder="1" applyAlignment="1" applyProtection="1">
      <alignment horizontal="left" vertical="center"/>
    </xf>
    <xf numFmtId="0" fontId="19" fillId="8" borderId="0" xfId="0" applyFont="1" applyFill="1" applyBorder="1" applyAlignment="1" applyProtection="1">
      <alignment horizontal="left" vertical="center"/>
      <protection hidden="1"/>
    </xf>
    <xf numFmtId="0" fontId="21" fillId="8" borderId="0" xfId="0" applyFont="1" applyFill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horizontal="center" vertical="center"/>
      <protection hidden="1"/>
    </xf>
    <xf numFmtId="0" fontId="39" fillId="6" borderId="0" xfId="1" applyFont="1" applyFill="1" applyBorder="1" applyAlignment="1" applyProtection="1">
      <alignment vertical="center" textRotation="255"/>
      <protection hidden="1"/>
    </xf>
    <xf numFmtId="0" fontId="25" fillId="6" borderId="0" xfId="0" applyFont="1" applyFill="1" applyBorder="1" applyAlignment="1" applyProtection="1">
      <alignment vertical="center" textRotation="255"/>
      <protection hidden="1"/>
    </xf>
    <xf numFmtId="0" fontId="33" fillId="6" borderId="0" xfId="1" applyFont="1" applyFill="1" applyBorder="1" applyAlignment="1" applyProtection="1">
      <alignment vertical="center" textRotation="255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14" fontId="21" fillId="0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16" xfId="0" applyFont="1" applyFill="1" applyBorder="1" applyAlignment="1" applyProtection="1">
      <alignment horizontal="left" vertical="top"/>
      <protection hidden="1"/>
    </xf>
    <xf numFmtId="0" fontId="9" fillId="5" borderId="2" xfId="1" applyFont="1" applyFill="1" applyBorder="1" applyAlignment="1" applyProtection="1">
      <alignment horizontal="center" vertical="center"/>
    </xf>
    <xf numFmtId="0" fontId="9" fillId="5" borderId="3" xfId="1" applyFont="1" applyFill="1" applyBorder="1" applyAlignment="1" applyProtection="1">
      <alignment horizontal="center" vertical="center"/>
    </xf>
    <xf numFmtId="0" fontId="9" fillId="5" borderId="4" xfId="1" applyFont="1" applyFill="1" applyBorder="1" applyAlignment="1" applyProtection="1">
      <alignment horizontal="center" vertical="center"/>
    </xf>
    <xf numFmtId="0" fontId="9" fillId="5" borderId="5" xfId="1" applyFont="1" applyFill="1" applyBorder="1" applyAlignment="1" applyProtection="1">
      <alignment horizontal="center" vertical="center"/>
    </xf>
    <xf numFmtId="0" fontId="9" fillId="5" borderId="1" xfId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center" vertical="center"/>
    </xf>
    <xf numFmtId="0" fontId="33" fillId="2" borderId="33" xfId="1" applyFont="1" applyFill="1" applyBorder="1" applyAlignment="1" applyProtection="1">
      <alignment horizontal="center" vertical="center" textRotation="255"/>
    </xf>
    <xf numFmtId="0" fontId="33" fillId="2" borderId="29" xfId="1" applyFont="1" applyFill="1" applyBorder="1" applyAlignment="1" applyProtection="1">
      <alignment horizontal="center" vertical="center" textRotation="255"/>
    </xf>
    <xf numFmtId="0" fontId="33" fillId="2" borderId="30" xfId="1" applyFont="1" applyFill="1" applyBorder="1" applyAlignment="1" applyProtection="1">
      <alignment horizontal="center" vertical="center" textRotation="255"/>
    </xf>
    <xf numFmtId="0" fontId="34" fillId="10" borderId="34" xfId="0" applyFont="1" applyFill="1" applyBorder="1" applyAlignment="1" applyProtection="1">
      <alignment horizontal="center" vertical="center" textRotation="255"/>
    </xf>
    <xf numFmtId="0" fontId="34" fillId="10" borderId="23" xfId="0" applyFont="1" applyFill="1" applyBorder="1" applyAlignment="1" applyProtection="1">
      <alignment horizontal="center" vertical="center" textRotation="255"/>
    </xf>
    <xf numFmtId="0" fontId="34" fillId="10" borderId="32" xfId="0" applyFont="1" applyFill="1" applyBorder="1" applyAlignment="1" applyProtection="1">
      <alignment horizontal="center" vertical="center" textRotation="255"/>
    </xf>
    <xf numFmtId="0" fontId="34" fillId="10" borderId="7" xfId="0" applyFont="1" applyFill="1" applyBorder="1" applyAlignment="1" applyProtection="1">
      <alignment horizontal="center" vertical="center" textRotation="255"/>
    </xf>
    <xf numFmtId="0" fontId="34" fillId="10" borderId="5" xfId="0" applyFont="1" applyFill="1" applyBorder="1" applyAlignment="1" applyProtection="1">
      <alignment horizontal="center" vertical="center" textRotation="255"/>
    </xf>
    <xf numFmtId="0" fontId="34" fillId="10" borderId="6" xfId="0" applyFont="1" applyFill="1" applyBorder="1" applyAlignment="1" applyProtection="1">
      <alignment horizontal="center" vertical="center" textRotation="255"/>
    </xf>
    <xf numFmtId="0" fontId="33" fillId="2" borderId="29" xfId="1" applyFont="1" applyFill="1" applyBorder="1" applyAlignment="1" applyProtection="1">
      <alignment horizontal="center" vertical="center" textRotation="255" wrapText="1"/>
      <protection hidden="1"/>
    </xf>
    <xf numFmtId="0" fontId="33" fillId="2" borderId="30" xfId="1" applyFont="1" applyFill="1" applyBorder="1" applyAlignment="1" applyProtection="1">
      <alignment horizontal="center" vertical="center" textRotation="255" wrapText="1"/>
      <protection hidden="1"/>
    </xf>
    <xf numFmtId="0" fontId="34" fillId="10" borderId="2" xfId="1" applyFont="1" applyFill="1" applyBorder="1" applyAlignment="1" applyProtection="1">
      <alignment horizontal="center" vertical="center" textRotation="255" wrapText="1"/>
      <protection hidden="1"/>
    </xf>
    <xf numFmtId="0" fontId="34" fillId="10" borderId="4" xfId="1" applyFont="1" applyFill="1" applyBorder="1" applyAlignment="1" applyProtection="1">
      <alignment horizontal="center" vertical="center" textRotation="255" wrapText="1"/>
      <protection hidden="1"/>
    </xf>
    <xf numFmtId="0" fontId="34" fillId="10" borderId="32" xfId="1" applyFont="1" applyFill="1" applyBorder="1" applyAlignment="1" applyProtection="1">
      <alignment horizontal="center" vertical="center" textRotation="255" wrapText="1"/>
      <protection hidden="1"/>
    </xf>
    <xf numFmtId="0" fontId="34" fillId="10" borderId="7" xfId="1" applyFont="1" applyFill="1" applyBorder="1" applyAlignment="1" applyProtection="1">
      <alignment horizontal="center" vertical="center" textRotation="255" wrapText="1"/>
      <protection hidden="1"/>
    </xf>
    <xf numFmtId="0" fontId="34" fillId="10" borderId="5" xfId="1" applyFont="1" applyFill="1" applyBorder="1" applyAlignment="1" applyProtection="1">
      <alignment horizontal="center" vertical="center" textRotation="255" wrapText="1"/>
      <protection hidden="1"/>
    </xf>
    <xf numFmtId="0" fontId="34" fillId="10" borderId="6" xfId="1" applyFont="1" applyFill="1" applyBorder="1" applyAlignment="1" applyProtection="1">
      <alignment horizontal="center" vertical="center" textRotation="255" wrapText="1"/>
      <protection hidden="1"/>
    </xf>
    <xf numFmtId="0" fontId="1" fillId="7" borderId="9" xfId="0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0" fontId="1" fillId="7" borderId="11" xfId="0" applyFont="1" applyFill="1" applyBorder="1" applyAlignment="1" applyProtection="1">
      <alignment horizontal="center" vertical="center"/>
      <protection hidden="1"/>
    </xf>
    <xf numFmtId="49" fontId="1" fillId="4" borderId="24" xfId="0" applyNumberFormat="1" applyFont="1" applyFill="1" applyBorder="1" applyAlignment="1" applyProtection="1">
      <alignment horizontal="center" vertical="center"/>
      <protection locked="0"/>
    </xf>
    <xf numFmtId="49" fontId="1" fillId="4" borderId="22" xfId="0" applyNumberFormat="1" applyFont="1" applyFill="1" applyBorder="1" applyAlignment="1" applyProtection="1">
      <alignment horizontal="center" vertical="center"/>
      <protection locked="0"/>
    </xf>
    <xf numFmtId="49" fontId="1" fillId="4" borderId="25" xfId="0" applyNumberFormat="1" applyFont="1" applyFill="1" applyBorder="1" applyAlignment="1" applyProtection="1">
      <alignment horizontal="center" vertical="center"/>
      <protection locked="0"/>
    </xf>
    <xf numFmtId="0" fontId="33" fillId="2" borderId="28" xfId="1" applyFont="1" applyFill="1" applyBorder="1" applyAlignment="1" applyProtection="1">
      <alignment horizontal="center" vertical="center" textRotation="255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8" borderId="0" xfId="0" applyFont="1" applyFill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14" fontId="21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14" fontId="21" fillId="0" borderId="16" xfId="0" applyNumberFormat="1" applyFont="1" applyFill="1" applyBorder="1" applyAlignment="1" applyProtection="1">
      <alignment horizontal="left" vertical="center"/>
      <protection hidden="1"/>
    </xf>
    <xf numFmtId="0" fontId="21" fillId="0" borderId="16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top"/>
      <protection hidden="1"/>
    </xf>
    <xf numFmtId="0" fontId="21" fillId="8" borderId="16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0" fontId="33" fillId="2" borderId="28" xfId="1" applyFont="1" applyFill="1" applyBorder="1" applyAlignment="1" applyProtection="1">
      <alignment horizontal="center" vertical="center" textRotation="255"/>
      <protection hidden="1"/>
    </xf>
    <xf numFmtId="0" fontId="33" fillId="2" borderId="29" xfId="1" applyFont="1" applyFill="1" applyBorder="1" applyAlignment="1" applyProtection="1">
      <alignment horizontal="center" vertical="center" textRotation="255"/>
      <protection hidden="1"/>
    </xf>
    <xf numFmtId="0" fontId="33" fillId="2" borderId="31" xfId="1" applyFont="1" applyFill="1" applyBorder="1" applyAlignment="1" applyProtection="1">
      <alignment horizontal="center" vertical="center" textRotation="255"/>
      <protection hidden="1"/>
    </xf>
    <xf numFmtId="0" fontId="33" fillId="2" borderId="33" xfId="1" applyFont="1" applyFill="1" applyBorder="1" applyAlignment="1" applyProtection="1">
      <alignment horizontal="center" vertical="center" textRotation="255"/>
      <protection hidden="1"/>
    </xf>
    <xf numFmtId="0" fontId="34" fillId="10" borderId="2" xfId="0" applyFont="1" applyFill="1" applyBorder="1" applyAlignment="1" applyProtection="1">
      <alignment horizontal="center" vertical="center" textRotation="255"/>
      <protection hidden="1"/>
    </xf>
    <xf numFmtId="0" fontId="34" fillId="10" borderId="4" xfId="0" applyFont="1" applyFill="1" applyBorder="1" applyAlignment="1" applyProtection="1">
      <alignment horizontal="center" vertical="center" textRotation="255"/>
      <protection hidden="1"/>
    </xf>
    <xf numFmtId="0" fontId="34" fillId="10" borderId="32" xfId="0" applyFont="1" applyFill="1" applyBorder="1" applyAlignment="1" applyProtection="1">
      <alignment horizontal="center" vertical="center" textRotation="255"/>
      <protection hidden="1"/>
    </xf>
    <xf numFmtId="0" fontId="34" fillId="10" borderId="7" xfId="0" applyFont="1" applyFill="1" applyBorder="1" applyAlignment="1" applyProtection="1">
      <alignment horizontal="center" vertical="center" textRotation="255"/>
      <protection hidden="1"/>
    </xf>
    <xf numFmtId="0" fontId="34" fillId="10" borderId="5" xfId="0" applyFont="1" applyFill="1" applyBorder="1" applyAlignment="1" applyProtection="1">
      <alignment horizontal="center" vertical="center" textRotation="255"/>
      <protection hidden="1"/>
    </xf>
    <xf numFmtId="0" fontId="34" fillId="10" borderId="6" xfId="0" applyFont="1" applyFill="1" applyBorder="1" applyAlignment="1" applyProtection="1">
      <alignment horizontal="center" vertical="center" textRotation="255"/>
      <protection hidden="1"/>
    </xf>
    <xf numFmtId="0" fontId="33" fillId="2" borderId="23" xfId="1" applyFont="1" applyFill="1" applyBorder="1" applyAlignment="1" applyProtection="1">
      <alignment horizontal="center" vertical="center" textRotation="255"/>
    </xf>
    <xf numFmtId="0" fontId="33" fillId="2" borderId="7" xfId="1" applyFont="1" applyFill="1" applyBorder="1" applyAlignment="1" applyProtection="1">
      <alignment horizontal="center" vertical="center" textRotation="255"/>
    </xf>
    <xf numFmtId="0" fontId="33" fillId="2" borderId="6" xfId="1" applyFont="1" applyFill="1" applyBorder="1" applyAlignment="1" applyProtection="1">
      <alignment horizontal="center" vertical="center" textRotation="255"/>
    </xf>
  </cellXfs>
  <cellStyles count="2">
    <cellStyle name="Lien hypertexte" xfId="1" builtinId="8"/>
    <cellStyle name="Normal" xfId="0" builtinId="0"/>
  </cellStyles>
  <dxfs count="9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00FF00"/>
      <color rgb="FF66FFFF"/>
      <color rgb="FF8BE1FF"/>
      <color rgb="FFFF6600"/>
      <color rgb="FFFF9933"/>
      <color rgb="FFFF9900"/>
      <color rgb="FF99FF99"/>
      <color rgb="FF9B21AF"/>
      <color rgb="FFFF505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1.png"/><Relationship Id="rId7" Type="http://schemas.openxmlformats.org/officeDocument/2006/relationships/image" Target="../media/image14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3.png"/><Relationship Id="rId5" Type="http://schemas.openxmlformats.org/officeDocument/2006/relationships/image" Target="../media/image1.png"/><Relationship Id="rId4" Type="http://schemas.openxmlformats.org/officeDocument/2006/relationships/image" Target="../media/image12.png"/><Relationship Id="rId9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392907</xdr:colOff>
      <xdr:row>32</xdr:row>
      <xdr:rowOff>47625</xdr:rowOff>
    </xdr:from>
    <xdr:to>
      <xdr:col>9</xdr:col>
      <xdr:colOff>88493</xdr:colOff>
      <xdr:row>36</xdr:row>
      <xdr:rowOff>25510</xdr:rowOff>
    </xdr:to>
    <xdr:pic>
      <xdr:nvPicPr>
        <xdr:cNvPr id="39" name="Image 38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1" y="7667625"/>
          <a:ext cx="3053148" cy="930385"/>
        </a:xfrm>
        <a:prstGeom prst="rect">
          <a:avLst/>
        </a:prstGeom>
      </xdr:spPr>
    </xdr:pic>
    <xdr:clientData/>
  </xdr:twoCellAnchor>
  <xdr:twoCellAnchor editAs="absolute">
    <xdr:from>
      <xdr:col>5</xdr:col>
      <xdr:colOff>488157</xdr:colOff>
      <xdr:row>32</xdr:row>
      <xdr:rowOff>146648</xdr:rowOff>
    </xdr:from>
    <xdr:to>
      <xdr:col>8</xdr:col>
      <xdr:colOff>940593</xdr:colOff>
      <xdr:row>35</xdr:row>
      <xdr:rowOff>1853</xdr:rowOff>
    </xdr:to>
    <xdr:sp macro="" textlink="">
      <xdr:nvSpPr>
        <xdr:cNvPr id="40" name="ZoneTexte 39"/>
        <xdr:cNvSpPr txBox="1"/>
      </xdr:nvSpPr>
      <xdr:spPr>
        <a:xfrm>
          <a:off x="2381251" y="7766648"/>
          <a:ext cx="2702717" cy="569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cs typeface="Aharoni" panose="02010803020104030203" pitchFamily="2" charset="-79"/>
            </a:rPr>
            <a:t>TEXTE OFFICIEL</a:t>
          </a:r>
        </a:p>
        <a:p>
          <a:pPr algn="ctr"/>
          <a:r>
            <a:rPr lang="fr-F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Aharoni" panose="02010803020104030203" pitchFamily="2" charset="-79"/>
            </a:rPr>
            <a:t>Circulaire n° 2017-127 du 22-8-2017</a:t>
          </a:r>
        </a:p>
      </xdr:txBody>
    </xdr:sp>
    <xdr:clientData/>
  </xdr:twoCellAnchor>
  <xdr:twoCellAnchor editAs="absolute">
    <xdr:from>
      <xdr:col>7</xdr:col>
      <xdr:colOff>385422</xdr:colOff>
      <xdr:row>52</xdr:row>
      <xdr:rowOff>218884</xdr:rowOff>
    </xdr:from>
    <xdr:to>
      <xdr:col>10</xdr:col>
      <xdr:colOff>738187</xdr:colOff>
      <xdr:row>56</xdr:row>
      <xdr:rowOff>196769</xdr:rowOff>
    </xdr:to>
    <xdr:pic>
      <xdr:nvPicPr>
        <xdr:cNvPr id="27" name="Image 26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8703" y="12601384"/>
          <a:ext cx="2614953" cy="93038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11</xdr:col>
      <xdr:colOff>48729</xdr:colOff>
      <xdr:row>24</xdr:row>
      <xdr:rowOff>85294</xdr:rowOff>
    </xdr:from>
    <xdr:to>
      <xdr:col>12</xdr:col>
      <xdr:colOff>1881187</xdr:colOff>
      <xdr:row>32</xdr:row>
      <xdr:rowOff>55277</xdr:rowOff>
    </xdr:to>
    <xdr:pic>
      <xdr:nvPicPr>
        <xdr:cNvPr id="24" name="Image 23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292" y="5800294"/>
          <a:ext cx="2582551" cy="187498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chemeClr val="bg1">
              <a:lumMod val="95000"/>
            </a:schemeClr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absolute">
    <xdr:from>
      <xdr:col>12</xdr:col>
      <xdr:colOff>906612</xdr:colOff>
      <xdr:row>30</xdr:row>
      <xdr:rowOff>21805</xdr:rowOff>
    </xdr:from>
    <xdr:to>
      <xdr:col>12</xdr:col>
      <xdr:colOff>1689074</xdr:colOff>
      <xdr:row>31</xdr:row>
      <xdr:rowOff>16655</xdr:rowOff>
    </xdr:to>
    <xdr:sp macro="" textlink="">
      <xdr:nvSpPr>
        <xdr:cNvPr id="28" name="ZoneTexte 27"/>
        <xdr:cNvSpPr txBox="1"/>
      </xdr:nvSpPr>
      <xdr:spPr>
        <a:xfrm rot="19974062">
          <a:off x="8062268" y="7165555"/>
          <a:ext cx="782462" cy="232975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</a:t>
          </a:r>
        </a:p>
      </xdr:txBody>
    </xdr:sp>
    <xdr:clientData/>
  </xdr:twoCellAnchor>
  <xdr:twoCellAnchor editAs="absolute">
    <xdr:from>
      <xdr:col>8</xdr:col>
      <xdr:colOff>800548</xdr:colOff>
      <xdr:row>17</xdr:row>
      <xdr:rowOff>231852</xdr:rowOff>
    </xdr:from>
    <xdr:to>
      <xdr:col>12</xdr:col>
      <xdr:colOff>381000</xdr:colOff>
      <xdr:row>25</xdr:row>
      <xdr:rowOff>200994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923" y="4279977"/>
          <a:ext cx="2592733" cy="187414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chemeClr val="bg1">
              <a:lumMod val="95000"/>
            </a:schemeClr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absolute">
    <xdr:from>
      <xdr:col>4</xdr:col>
      <xdr:colOff>231318</xdr:colOff>
      <xdr:row>9</xdr:row>
      <xdr:rowOff>81639</xdr:rowOff>
    </xdr:from>
    <xdr:to>
      <xdr:col>7</xdr:col>
      <xdr:colOff>307904</xdr:colOff>
      <xdr:row>13</xdr:row>
      <xdr:rowOff>59525</xdr:rowOff>
    </xdr:to>
    <xdr:pic>
      <xdr:nvPicPr>
        <xdr:cNvPr id="36" name="Image 35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1037" y="2224764"/>
          <a:ext cx="2172086" cy="93038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7</xdr:col>
      <xdr:colOff>440529</xdr:colOff>
      <xdr:row>53</xdr:row>
      <xdr:rowOff>19992</xdr:rowOff>
    </xdr:from>
    <xdr:to>
      <xdr:col>10</xdr:col>
      <xdr:colOff>523874</xdr:colOff>
      <xdr:row>55</xdr:row>
      <xdr:rowOff>214823</xdr:rowOff>
    </xdr:to>
    <xdr:sp macro="" textlink="">
      <xdr:nvSpPr>
        <xdr:cNvPr id="38" name="ZoneTexte 37"/>
        <xdr:cNvSpPr txBox="1"/>
      </xdr:nvSpPr>
      <xdr:spPr>
        <a:xfrm>
          <a:off x="3833810" y="12640617"/>
          <a:ext cx="2345533" cy="67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ea typeface="+mn-ea"/>
              <a:cs typeface="Aharoni" panose="02010803020104030203" pitchFamily="2" charset="-79"/>
            </a:rPr>
            <a:t>EXEMPLE DU</a:t>
          </a:r>
        </a:p>
        <a:p>
          <a:pPr marL="0" indent="0" algn="ctr"/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ea typeface="+mn-ea"/>
              <a:cs typeface="Aharoni" panose="02010803020104030203" pitchFamily="2" charset="-79"/>
            </a:rPr>
            <a:t>TEST EN IMAGE</a:t>
          </a:r>
        </a:p>
      </xdr:txBody>
    </xdr:sp>
    <xdr:clientData/>
  </xdr:twoCellAnchor>
  <xdr:twoCellAnchor editAs="absolute">
    <xdr:from>
      <xdr:col>3</xdr:col>
      <xdr:colOff>226218</xdr:colOff>
      <xdr:row>1</xdr:row>
      <xdr:rowOff>97436</xdr:rowOff>
    </xdr:from>
    <xdr:to>
      <xdr:col>12</xdr:col>
      <xdr:colOff>1297776</xdr:colOff>
      <xdr:row>4</xdr:row>
      <xdr:rowOff>202409</xdr:rowOff>
    </xdr:to>
    <xdr:sp macro="" textlink="">
      <xdr:nvSpPr>
        <xdr:cNvPr id="3" name="Rectangle à coins arrondis 2"/>
        <xdr:cNvSpPr/>
      </xdr:nvSpPr>
      <xdr:spPr>
        <a:xfrm>
          <a:off x="1059656" y="335561"/>
          <a:ext cx="7393776" cy="819348"/>
        </a:xfrm>
        <a:prstGeom prst="roundRect">
          <a:avLst>
            <a:gd name="adj" fmla="val 44963"/>
          </a:avLst>
        </a:prstGeom>
        <a:solidFill>
          <a:schemeClr val="accent1">
            <a:lumMod val="75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2400" b="1">
              <a:latin typeface="Arial Black" panose="020B0A04020102090204" pitchFamily="34" charset="0"/>
            </a:rPr>
            <a:t> CERTIFICAT D'AISANCE AQUATIQUE</a:t>
          </a:r>
        </a:p>
      </xdr:txBody>
    </xdr:sp>
    <xdr:clientData/>
  </xdr:twoCellAnchor>
  <xdr:twoCellAnchor editAs="absolute">
    <xdr:from>
      <xdr:col>4</xdr:col>
      <xdr:colOff>267061</xdr:colOff>
      <xdr:row>9</xdr:row>
      <xdr:rowOff>99824</xdr:rowOff>
    </xdr:from>
    <xdr:to>
      <xdr:col>7</xdr:col>
      <xdr:colOff>130968</xdr:colOff>
      <xdr:row>12</xdr:row>
      <xdr:rowOff>105449</xdr:rowOff>
    </xdr:to>
    <xdr:sp macro="" textlink="">
      <xdr:nvSpPr>
        <xdr:cNvPr id="35" name="ZoneTexte 34"/>
        <xdr:cNvSpPr txBox="1"/>
      </xdr:nvSpPr>
      <xdr:spPr>
        <a:xfrm>
          <a:off x="1826780" y="2242949"/>
          <a:ext cx="1959407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cs typeface="Aharoni" panose="02010803020104030203" pitchFamily="2" charset="-79"/>
            </a:rPr>
            <a:t>UTILISATION</a:t>
          </a:r>
        </a:p>
        <a:p>
          <a:pPr algn="ctr"/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cs typeface="Aharoni" panose="02010803020104030203" pitchFamily="2" charset="-79"/>
            </a:rPr>
            <a:t>DE L'OUTIL</a:t>
          </a:r>
          <a:endParaRPr lang="fr-FR" sz="1600" b="0" baseline="0">
            <a:solidFill>
              <a:srgbClr val="66FFF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ial Black" panose="020B0A04020102090204" pitchFamily="34" charset="0"/>
            <a:cs typeface="Aharoni" panose="02010803020104030203" pitchFamily="2" charset="-79"/>
          </a:endParaRPr>
        </a:p>
      </xdr:txBody>
    </xdr:sp>
    <xdr:clientData/>
  </xdr:twoCellAnchor>
  <xdr:twoCellAnchor editAs="absolute">
    <xdr:from>
      <xdr:col>4</xdr:col>
      <xdr:colOff>83340</xdr:colOff>
      <xdr:row>16</xdr:row>
      <xdr:rowOff>116616</xdr:rowOff>
    </xdr:from>
    <xdr:to>
      <xdr:col>5</xdr:col>
      <xdr:colOff>18350</xdr:colOff>
      <xdr:row>18</xdr:row>
      <xdr:rowOff>57723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6" y="3926616"/>
          <a:ext cx="387448" cy="41735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10</xdr:col>
      <xdr:colOff>71441</xdr:colOff>
      <xdr:row>71</xdr:row>
      <xdr:rowOff>137783</xdr:rowOff>
    </xdr:from>
    <xdr:to>
      <xdr:col>13</xdr:col>
      <xdr:colOff>11907</xdr:colOff>
      <xdr:row>77</xdr:row>
      <xdr:rowOff>154796</xdr:rowOff>
    </xdr:to>
    <xdr:sp macro="" textlink="">
      <xdr:nvSpPr>
        <xdr:cNvPr id="30" name="Rectangle à coins arrondis 29"/>
        <xdr:cNvSpPr/>
      </xdr:nvSpPr>
      <xdr:spPr>
        <a:xfrm>
          <a:off x="5726910" y="17044658"/>
          <a:ext cx="3559966" cy="1445763"/>
        </a:xfrm>
        <a:prstGeom prst="roundRect">
          <a:avLst>
            <a:gd name="adj" fmla="val 666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HeroicExtremeLeftFacing"/>
          <a:lightRig rig="threePt" dir="t"/>
        </a:scene3d>
        <a:sp3d>
          <a:bevelT w="50800" h="50800"/>
          <a:bevelB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noAutofit/>
        </a:bodyPr>
        <a:lstStyle/>
        <a:p>
          <a:pPr algn="ctr"/>
          <a:r>
            <a:rPr lang="fr-FR" sz="1600" b="1">
              <a:solidFill>
                <a:sysClr val="windowText" lastClr="000000"/>
              </a:solidFill>
              <a:latin typeface="+mn-lt"/>
            </a:rPr>
            <a:t>Réalisé</a:t>
          </a:r>
          <a:r>
            <a:rPr lang="fr-FR" sz="1600" b="1" baseline="0">
              <a:solidFill>
                <a:sysClr val="windowText" lastClr="000000"/>
              </a:solidFill>
              <a:latin typeface="+mn-lt"/>
            </a:rPr>
            <a:t> par Laurent PRUNIER</a:t>
          </a:r>
        </a:p>
        <a:p>
          <a:pPr algn="ctr"/>
          <a:r>
            <a:rPr lang="fr-FR" sz="1600" b="1" baseline="0">
              <a:solidFill>
                <a:sysClr val="windowText" lastClr="000000"/>
              </a:solidFill>
              <a:latin typeface="+mn-lt"/>
            </a:rPr>
            <a:t>Professeur d'E.P.S.</a:t>
          </a:r>
        </a:p>
        <a:p>
          <a:pPr algn="ctr"/>
          <a:r>
            <a:rPr lang="fr-FR" sz="1600" b="1" baseline="0">
              <a:solidFill>
                <a:sysClr val="windowText" lastClr="000000"/>
              </a:solidFill>
              <a:latin typeface="+mn-lt"/>
            </a:rPr>
            <a:t>Collège privé BELSUNCE - MARSEILLE</a:t>
          </a:r>
        </a:p>
        <a:p>
          <a:pPr algn="ctr"/>
          <a:endParaRPr lang="fr-FR" sz="800" b="1" baseline="0">
            <a:solidFill>
              <a:sysClr val="windowText" lastClr="000000"/>
            </a:solidFill>
            <a:latin typeface="+mn-lt"/>
          </a:endParaRPr>
        </a:p>
        <a:p>
          <a:pPr algn="r"/>
          <a:r>
            <a:rPr lang="fr-FR" sz="1600" b="1" baseline="0">
              <a:solidFill>
                <a:sysClr val="windowText" lastClr="000000"/>
              </a:solidFill>
              <a:latin typeface="+mn-lt"/>
            </a:rPr>
            <a:t>Version 1.1 du 01/10/2018</a:t>
          </a:r>
          <a:endParaRPr lang="fr-FR" sz="16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12</xdr:col>
      <xdr:colOff>744800</xdr:colOff>
      <xdr:row>0</xdr:row>
      <xdr:rowOff>141551</xdr:rowOff>
    </xdr:from>
    <xdr:to>
      <xdr:col>12</xdr:col>
      <xdr:colOff>2081562</xdr:colOff>
      <xdr:row>6</xdr:row>
      <xdr:rowOff>44801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0456" y="141551"/>
          <a:ext cx="1332000" cy="1332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4</xdr:col>
      <xdr:colOff>138535</xdr:colOff>
      <xdr:row>23</xdr:row>
      <xdr:rowOff>219743</xdr:rowOff>
    </xdr:from>
    <xdr:to>
      <xdr:col>5</xdr:col>
      <xdr:colOff>8649</xdr:colOff>
      <xdr:row>25</xdr:row>
      <xdr:rowOff>81198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9191" y="5696618"/>
          <a:ext cx="322552" cy="337705"/>
        </a:xfrm>
        <a:prstGeom prst="rect">
          <a:avLst/>
        </a:prstGeom>
      </xdr:spPr>
    </xdr:pic>
    <xdr:clientData/>
  </xdr:twoCellAnchor>
  <xdr:twoCellAnchor editAs="absolute">
    <xdr:from>
      <xdr:col>2</xdr:col>
      <xdr:colOff>50007</xdr:colOff>
      <xdr:row>4</xdr:row>
      <xdr:rowOff>130969</xdr:rowOff>
    </xdr:from>
    <xdr:to>
      <xdr:col>3</xdr:col>
      <xdr:colOff>452437</xdr:colOff>
      <xdr:row>20</xdr:row>
      <xdr:rowOff>119060</xdr:rowOff>
    </xdr:to>
    <xdr:sp macro="" textlink="">
      <xdr:nvSpPr>
        <xdr:cNvPr id="10" name="Accolade fermante 9"/>
        <xdr:cNvSpPr/>
      </xdr:nvSpPr>
      <xdr:spPr>
        <a:xfrm>
          <a:off x="869157" y="1083469"/>
          <a:ext cx="488155" cy="3798091"/>
        </a:xfrm>
        <a:prstGeom prst="rightBrace">
          <a:avLst>
            <a:gd name="adj1" fmla="val 36153"/>
            <a:gd name="adj2" fmla="val 63298"/>
          </a:avLst>
        </a:prstGeom>
        <a:noFill/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2</xdr:col>
      <xdr:colOff>59531</xdr:colOff>
      <xdr:row>56</xdr:row>
      <xdr:rowOff>47625</xdr:rowOff>
    </xdr:from>
    <xdr:to>
      <xdr:col>13</xdr:col>
      <xdr:colOff>119634</xdr:colOff>
      <xdr:row>69</xdr:row>
      <xdr:rowOff>23812</xdr:rowOff>
    </xdr:to>
    <xdr:pic>
      <xdr:nvPicPr>
        <xdr:cNvPr id="13" name="Image 12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14" t="3198" r="7487" b="3198"/>
        <a:stretch/>
      </xdr:blipFill>
      <xdr:spPr>
        <a:xfrm>
          <a:off x="809625" y="13382625"/>
          <a:ext cx="8584978" cy="3071812"/>
        </a:xfrm>
        <a:prstGeom prst="rect">
          <a:avLst/>
        </a:prstGeom>
      </xdr:spPr>
    </xdr:pic>
    <xdr:clientData/>
  </xdr:twoCellAnchor>
  <xdr:twoCellAnchor editAs="absolute">
    <xdr:from>
      <xdr:col>11</xdr:col>
      <xdr:colOff>333380</xdr:colOff>
      <xdr:row>47</xdr:row>
      <xdr:rowOff>142881</xdr:rowOff>
    </xdr:from>
    <xdr:to>
      <xdr:col>12</xdr:col>
      <xdr:colOff>55866</xdr:colOff>
      <xdr:row>49</xdr:row>
      <xdr:rowOff>206631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943" y="11334756"/>
          <a:ext cx="472579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10</xdr:col>
      <xdr:colOff>167707</xdr:colOff>
      <xdr:row>7</xdr:row>
      <xdr:rowOff>40142</xdr:rowOff>
    </xdr:from>
    <xdr:to>
      <xdr:col>12</xdr:col>
      <xdr:colOff>679721</xdr:colOff>
      <xdr:row>11</xdr:row>
      <xdr:rowOff>18028</xdr:rowOff>
    </xdr:to>
    <xdr:pic>
      <xdr:nvPicPr>
        <xdr:cNvPr id="22" name="Image 21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1801" y="1707017"/>
          <a:ext cx="2131264" cy="93038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10</xdr:col>
      <xdr:colOff>207828</xdr:colOff>
      <xdr:row>7</xdr:row>
      <xdr:rowOff>79529</xdr:rowOff>
    </xdr:from>
    <xdr:to>
      <xdr:col>12</xdr:col>
      <xdr:colOff>488156</xdr:colOff>
      <xdr:row>10</xdr:row>
      <xdr:rowOff>36235</xdr:rowOff>
    </xdr:to>
    <xdr:sp macro="" textlink="">
      <xdr:nvSpPr>
        <xdr:cNvPr id="23" name="ZoneTexte 22"/>
        <xdr:cNvSpPr txBox="1"/>
      </xdr:nvSpPr>
      <xdr:spPr>
        <a:xfrm>
          <a:off x="5863297" y="1746404"/>
          <a:ext cx="1780515" cy="67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cs typeface="Aharoni" panose="02010803020104030203" pitchFamily="2" charset="-79"/>
            </a:rPr>
            <a:t>OBJECTIFS</a:t>
          </a:r>
        </a:p>
        <a:p>
          <a:pPr algn="ctr"/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cs typeface="Aharoni" panose="02010803020104030203" pitchFamily="2" charset="-79"/>
            </a:rPr>
            <a:t>DE L'OUTIL</a:t>
          </a:r>
          <a:endParaRPr lang="fr-FR" sz="1600" b="0" baseline="0">
            <a:solidFill>
              <a:srgbClr val="66FFF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ial Black" panose="020B0A04020102090204" pitchFamily="34" charset="0"/>
            <a:cs typeface="Aharoni" panose="02010803020104030203" pitchFamily="2" charset="-79"/>
          </a:endParaRPr>
        </a:p>
      </xdr:txBody>
    </xdr:sp>
    <xdr:clientData/>
  </xdr:twoCellAnchor>
  <xdr:twoCellAnchor editAs="absolute">
    <xdr:from>
      <xdr:col>11</xdr:col>
      <xdr:colOff>135080</xdr:colOff>
      <xdr:row>23</xdr:row>
      <xdr:rowOff>167059</xdr:rowOff>
    </xdr:from>
    <xdr:to>
      <xdr:col>12</xdr:col>
      <xdr:colOff>167449</xdr:colOff>
      <xdr:row>24</xdr:row>
      <xdr:rowOff>161909</xdr:rowOff>
    </xdr:to>
    <xdr:sp macro="" textlink="">
      <xdr:nvSpPr>
        <xdr:cNvPr id="25" name="ZoneTexte 24"/>
        <xdr:cNvSpPr txBox="1"/>
      </xdr:nvSpPr>
      <xdr:spPr>
        <a:xfrm rot="19974062">
          <a:off x="6540643" y="5643934"/>
          <a:ext cx="782462" cy="232975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</a:t>
          </a:r>
        </a:p>
      </xdr:txBody>
    </xdr:sp>
    <xdr:clientData/>
  </xdr:twoCellAnchor>
  <xdr:twoCellAnchor>
    <xdr:from>
      <xdr:col>3</xdr:col>
      <xdr:colOff>535781</xdr:colOff>
      <xdr:row>20</xdr:row>
      <xdr:rowOff>47626</xdr:rowOff>
    </xdr:from>
    <xdr:to>
      <xdr:col>8</xdr:col>
      <xdr:colOff>357188</xdr:colOff>
      <xdr:row>24</xdr:row>
      <xdr:rowOff>95249</xdr:rowOff>
    </xdr:to>
    <xdr:sp macro="" textlink="">
      <xdr:nvSpPr>
        <xdr:cNvPr id="4" name="ZoneTexte 3"/>
        <xdr:cNvSpPr txBox="1"/>
      </xdr:nvSpPr>
      <xdr:spPr>
        <a:xfrm>
          <a:off x="1369219" y="4810126"/>
          <a:ext cx="3131344" cy="1000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rgbClr val="FF0000"/>
              </a:solidFill>
              <a:latin typeface="+mn-lt"/>
            </a:rPr>
            <a:t>Certaines cases sont à remplir</a:t>
          </a:r>
        </a:p>
        <a:p>
          <a:pPr algn="ctr"/>
          <a:r>
            <a:rPr lang="fr-FR" sz="1400" b="1">
              <a:solidFill>
                <a:srgbClr val="FF0000"/>
              </a:solidFill>
              <a:latin typeface="+mn-lt"/>
            </a:rPr>
            <a:t>manuellement et d'autres en</a:t>
          </a:r>
        </a:p>
        <a:p>
          <a:pPr algn="ctr"/>
          <a:r>
            <a:rPr lang="fr-FR" sz="1400" b="1">
              <a:solidFill>
                <a:srgbClr val="FF0000"/>
              </a:solidFill>
              <a:latin typeface="+mn-lt"/>
            </a:rPr>
            <a:t>choisissant dans une liste déroulante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607219</xdr:colOff>
      <xdr:row>1</xdr:row>
      <xdr:rowOff>607215</xdr:rowOff>
    </xdr:from>
    <xdr:ext cx="1963216" cy="312362"/>
    <xdr:sp macro="" textlink="">
      <xdr:nvSpPr>
        <xdr:cNvPr id="2" name="ZoneTexte 1"/>
        <xdr:cNvSpPr txBox="1"/>
      </xdr:nvSpPr>
      <xdr:spPr>
        <a:xfrm>
          <a:off x="607219" y="845340"/>
          <a:ext cx="1963216" cy="31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r"/>
          <a:r>
            <a:rPr lang="fr-FR" sz="1400" b="1">
              <a:solidFill>
                <a:srgbClr val="FF0000"/>
              </a:solidFill>
            </a:rPr>
            <a:t>Tri</a:t>
          </a:r>
          <a:r>
            <a:rPr lang="fr-FR" sz="1400" b="1" baseline="0">
              <a:solidFill>
                <a:srgbClr val="FF0000"/>
              </a:solidFill>
            </a:rPr>
            <a:t> et o</a:t>
          </a:r>
          <a:r>
            <a:rPr lang="fr-FR" sz="1400" b="1">
              <a:solidFill>
                <a:srgbClr val="FF0000"/>
              </a:solidFill>
            </a:rPr>
            <a:t>ptions</a:t>
          </a:r>
          <a:r>
            <a:rPr lang="fr-FR" sz="1400" b="1" baseline="0">
              <a:solidFill>
                <a:srgbClr val="FF0000"/>
              </a:solidFill>
            </a:rPr>
            <a:t> de filtre</a:t>
          </a:r>
          <a:endParaRPr lang="fr-FR" sz="1400" b="1">
            <a:solidFill>
              <a:srgbClr val="FF0000"/>
            </a:solidFill>
          </a:endParaRPr>
        </a:p>
      </xdr:txBody>
    </xdr:sp>
    <xdr:clientData fPrintsWithSheet="0"/>
  </xdr:oneCellAnchor>
  <xdr:twoCellAnchor editAs="oneCell">
    <xdr:from>
      <xdr:col>4</xdr:col>
      <xdr:colOff>1512090</xdr:colOff>
      <xdr:row>2</xdr:row>
      <xdr:rowOff>178594</xdr:rowOff>
    </xdr:from>
    <xdr:to>
      <xdr:col>4</xdr:col>
      <xdr:colOff>1738313</xdr:colOff>
      <xdr:row>4</xdr:row>
      <xdr:rowOff>214312</xdr:rowOff>
    </xdr:to>
    <xdr:cxnSp macro="">
      <xdr:nvCxnSpPr>
        <xdr:cNvPr id="3" name="Connecteur droit avec flèche 2"/>
        <xdr:cNvCxnSpPr/>
      </xdr:nvCxnSpPr>
      <xdr:spPr>
        <a:xfrm>
          <a:off x="2476496" y="1083469"/>
          <a:ext cx="226223" cy="51196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13</xdr:col>
      <xdr:colOff>1899544</xdr:colOff>
      <xdr:row>1</xdr:row>
      <xdr:rowOff>504173</xdr:rowOff>
    </xdr:from>
    <xdr:ext cx="1950993" cy="312363"/>
    <xdr:sp macro="" textlink="">
      <xdr:nvSpPr>
        <xdr:cNvPr id="9" name="ZoneTexte 8"/>
        <xdr:cNvSpPr txBox="1"/>
      </xdr:nvSpPr>
      <xdr:spPr>
        <a:xfrm>
          <a:off x="11650763" y="742298"/>
          <a:ext cx="1950993" cy="312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r"/>
          <a:r>
            <a:rPr lang="fr-FR" sz="1400" b="1">
              <a:solidFill>
                <a:srgbClr val="FF0000"/>
              </a:solidFill>
            </a:rPr>
            <a:t>Option d'impression</a:t>
          </a:r>
        </a:p>
      </xdr:txBody>
    </xdr:sp>
    <xdr:clientData fPrintsWithSheet="0"/>
  </xdr:oneCellAnchor>
  <xdr:twoCellAnchor editAs="oneCell">
    <xdr:from>
      <xdr:col>15</xdr:col>
      <xdr:colOff>675447</xdr:colOff>
      <xdr:row>2</xdr:row>
      <xdr:rowOff>77932</xdr:rowOff>
    </xdr:from>
    <xdr:to>
      <xdr:col>15</xdr:col>
      <xdr:colOff>767206</xdr:colOff>
      <xdr:row>3</xdr:row>
      <xdr:rowOff>86374</xdr:rowOff>
    </xdr:to>
    <xdr:cxnSp macro="">
      <xdr:nvCxnSpPr>
        <xdr:cNvPr id="10" name="Connecteur droit avec flèche 9"/>
        <xdr:cNvCxnSpPr/>
      </xdr:nvCxnSpPr>
      <xdr:spPr>
        <a:xfrm>
          <a:off x="13486572" y="554182"/>
          <a:ext cx="91759" cy="24656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17</xdr:col>
      <xdr:colOff>492958</xdr:colOff>
      <xdr:row>1</xdr:row>
      <xdr:rowOff>440534</xdr:rowOff>
    </xdr:from>
    <xdr:to>
      <xdr:col>17</xdr:col>
      <xdr:colOff>984348</xdr:colOff>
      <xdr:row>2</xdr:row>
      <xdr:rowOff>205784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4927" y="678659"/>
          <a:ext cx="491390" cy="432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  <xdr:twoCellAnchor editAs="oneCell">
    <xdr:from>
      <xdr:col>17</xdr:col>
      <xdr:colOff>457238</xdr:colOff>
      <xdr:row>4</xdr:row>
      <xdr:rowOff>19048</xdr:rowOff>
    </xdr:from>
    <xdr:to>
      <xdr:col>17</xdr:col>
      <xdr:colOff>1004926</xdr:colOff>
      <xdr:row>6</xdr:row>
      <xdr:rowOff>154778</xdr:rowOff>
    </xdr:to>
    <xdr:sp macro="" textlink="">
      <xdr:nvSpPr>
        <xdr:cNvPr id="7" name="ZoneTexte 6"/>
        <xdr:cNvSpPr txBox="1"/>
      </xdr:nvSpPr>
      <xdr:spPr>
        <a:xfrm>
          <a:off x="16209207" y="971548"/>
          <a:ext cx="547688" cy="61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2400" b="1"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ym typeface="Wingdings 3" panose="05040102010807070707" pitchFamily="18" charset="2"/>
            </a:rPr>
            <a:t></a:t>
          </a:r>
          <a:endParaRPr lang="fr-FR" sz="2400" b="1"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 fPrintsWithSheet="0"/>
  </xdr:twoCellAnchor>
  <xdr:oneCellAnchor>
    <xdr:from>
      <xdr:col>17</xdr:col>
      <xdr:colOff>100051</xdr:colOff>
      <xdr:row>2</xdr:row>
      <xdr:rowOff>198081</xdr:rowOff>
    </xdr:from>
    <xdr:ext cx="1309686" cy="311496"/>
    <xdr:sp macro="" textlink="">
      <xdr:nvSpPr>
        <xdr:cNvPr id="8" name="ZoneTexte 7"/>
        <xdr:cNvSpPr txBox="1"/>
      </xdr:nvSpPr>
      <xdr:spPr>
        <a:xfrm>
          <a:off x="15852020" y="674331"/>
          <a:ext cx="1309686" cy="311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fr-FR" sz="1400" b="1">
              <a:solidFill>
                <a:srgbClr val="FF0000"/>
              </a:solidFill>
              <a:effectLst/>
            </a:rPr>
            <a:t>Message en</a:t>
          </a:r>
        </a:p>
      </xdr:txBody>
    </xdr:sp>
    <xdr:clientData fPrintsWithSheet="0"/>
  </xdr:oneCellAnchor>
  <xdr:oneCellAnchor>
    <xdr:from>
      <xdr:col>17</xdr:col>
      <xdr:colOff>100051</xdr:colOff>
      <xdr:row>3</xdr:row>
      <xdr:rowOff>136168</xdr:rowOff>
    </xdr:from>
    <xdr:ext cx="1309686" cy="311496"/>
    <xdr:sp macro="" textlink="">
      <xdr:nvSpPr>
        <xdr:cNvPr id="12" name="ZoneTexte 11"/>
        <xdr:cNvSpPr txBox="1"/>
      </xdr:nvSpPr>
      <xdr:spPr>
        <a:xfrm>
          <a:off x="15852020" y="850543"/>
          <a:ext cx="1309686" cy="311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fr-FR" sz="1400" b="1">
              <a:solidFill>
                <a:srgbClr val="FF0000"/>
              </a:solidFill>
              <a:effectLst/>
            </a:rPr>
            <a:t>cas d'erreur</a:t>
          </a:r>
        </a:p>
      </xdr:txBody>
    </xdr:sp>
    <xdr:clientData fPrintsWithSheet="0"/>
  </xdr:oneCellAnchor>
  <xdr:twoCellAnchor editAs="absolute">
    <xdr:from>
      <xdr:col>4</xdr:col>
      <xdr:colOff>154779</xdr:colOff>
      <xdr:row>1</xdr:row>
      <xdr:rowOff>57366</xdr:rowOff>
    </xdr:from>
    <xdr:to>
      <xdr:col>7</xdr:col>
      <xdr:colOff>180973</xdr:colOff>
      <xdr:row>1</xdr:row>
      <xdr:rowOff>588024</xdr:rowOff>
    </xdr:to>
    <xdr:sp macro="" textlink="">
      <xdr:nvSpPr>
        <xdr:cNvPr id="14" name="ZoneTexte 13"/>
        <xdr:cNvSpPr txBox="1"/>
      </xdr:nvSpPr>
      <xdr:spPr>
        <a:xfrm>
          <a:off x="1119185" y="295491"/>
          <a:ext cx="4479132" cy="53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lang="fr-FR" sz="1400" b="1">
              <a:solidFill>
                <a:srgbClr val="FF0000"/>
              </a:solidFill>
              <a:effectLst/>
            </a:rPr>
            <a:t>Si le menu</a:t>
          </a:r>
          <a:r>
            <a:rPr lang="fr-FR" sz="1400" b="1" baseline="0">
              <a:solidFill>
                <a:srgbClr val="FF0000"/>
              </a:solidFill>
              <a:effectLst/>
            </a:rPr>
            <a:t> de navigation disparaît, supprimer les</a:t>
          </a:r>
        </a:p>
        <a:p>
          <a:pPr algn="l"/>
          <a:r>
            <a:rPr lang="fr-FR" sz="1400" b="1" baseline="0">
              <a:solidFill>
                <a:srgbClr val="FF0000"/>
              </a:solidFill>
              <a:effectLst/>
            </a:rPr>
            <a:t>   options de filtre </a:t>
          </a:r>
          <a:r>
            <a:rPr lang="fr-FR" sz="1400" b="1" u="sng" baseline="0">
              <a:solidFill>
                <a:srgbClr val="FF0000"/>
              </a:solidFill>
              <a:effectLst/>
            </a:rPr>
            <a:t>OU</a:t>
          </a:r>
          <a:r>
            <a:rPr lang="fr-FR" sz="1400" b="1" baseline="0">
              <a:solidFill>
                <a:srgbClr val="FF0000"/>
              </a:solidFill>
              <a:effectLst/>
            </a:rPr>
            <a:t> naviguer avec les onglets du bas</a:t>
          </a:r>
          <a:endParaRPr lang="fr-FR" sz="1400" b="1">
            <a:solidFill>
              <a:srgbClr val="FF0000"/>
            </a:solidFill>
            <a:effectLst/>
          </a:endParaRPr>
        </a:p>
      </xdr:txBody>
    </xdr:sp>
    <xdr:clientData fPrintsWithSheet="0"/>
  </xdr:twoCellAnchor>
  <xdr:twoCellAnchor editAs="absolute">
    <xdr:from>
      <xdr:col>2</xdr:col>
      <xdr:colOff>92868</xdr:colOff>
      <xdr:row>1</xdr:row>
      <xdr:rowOff>116682</xdr:rowOff>
    </xdr:from>
    <xdr:to>
      <xdr:col>4</xdr:col>
      <xdr:colOff>322321</xdr:colOff>
      <xdr:row>1</xdr:row>
      <xdr:rowOff>548682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" y="354807"/>
          <a:ext cx="491390" cy="432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183886</xdr:colOff>
      <xdr:row>17</xdr:row>
      <xdr:rowOff>63625</xdr:rowOff>
    </xdr:from>
    <xdr:to>
      <xdr:col>12</xdr:col>
      <xdr:colOff>194469</xdr:colOff>
      <xdr:row>19</xdr:row>
      <xdr:rowOff>77638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105" y="4111750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189083</xdr:colOff>
      <xdr:row>39</xdr:row>
      <xdr:rowOff>73742</xdr:rowOff>
    </xdr:from>
    <xdr:to>
      <xdr:col>12</xdr:col>
      <xdr:colOff>199666</xdr:colOff>
      <xdr:row>41</xdr:row>
      <xdr:rowOff>87756</xdr:rowOff>
    </xdr:to>
    <xdr:pic>
      <xdr:nvPicPr>
        <xdr:cNvPr id="59" name="Imag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8804" y="10010925"/>
          <a:ext cx="2190750" cy="467018"/>
        </a:xfrm>
        <a:prstGeom prst="rect">
          <a:avLst/>
        </a:prstGeom>
      </xdr:spPr>
    </xdr:pic>
    <xdr:clientData/>
  </xdr:twoCellAnchor>
  <xdr:twoCellAnchor editAs="absolute">
    <xdr:from>
      <xdr:col>2</xdr:col>
      <xdr:colOff>208361</xdr:colOff>
      <xdr:row>1</xdr:row>
      <xdr:rowOff>2448</xdr:rowOff>
    </xdr:from>
    <xdr:to>
      <xdr:col>3</xdr:col>
      <xdr:colOff>453302</xdr:colOff>
      <xdr:row>3</xdr:row>
      <xdr:rowOff>7519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95" y="240573"/>
          <a:ext cx="562063" cy="51760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3</xdr:col>
      <xdr:colOff>397633</xdr:colOff>
      <xdr:row>0</xdr:row>
      <xdr:rowOff>141502</xdr:rowOff>
    </xdr:from>
    <xdr:to>
      <xdr:col>6</xdr:col>
      <xdr:colOff>253435</xdr:colOff>
      <xdr:row>3</xdr:row>
      <xdr:rowOff>106589</xdr:rowOff>
    </xdr:to>
    <xdr:sp macro="" textlink="">
      <xdr:nvSpPr>
        <xdr:cNvPr id="71" name="ZoneTexte 70"/>
        <xdr:cNvSpPr txBox="1"/>
      </xdr:nvSpPr>
      <xdr:spPr>
        <a:xfrm>
          <a:off x="1498489" y="141502"/>
          <a:ext cx="5354410" cy="71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lang="fr-FR" sz="1600" b="1">
              <a:solidFill>
                <a:srgbClr val="FF0000"/>
              </a:solidFill>
              <a:effectLst/>
            </a:rPr>
            <a:t>Cette opération prend en compte</a:t>
          </a:r>
          <a:r>
            <a:rPr lang="fr-FR" sz="1600" b="1" baseline="0">
              <a:solidFill>
                <a:srgbClr val="FF0000"/>
              </a:solidFill>
              <a:effectLst/>
            </a:rPr>
            <a:t> </a:t>
          </a:r>
          <a:r>
            <a:rPr lang="fr-FR" sz="1600" b="1">
              <a:solidFill>
                <a:srgbClr val="FF0000"/>
              </a:solidFill>
              <a:effectLst/>
            </a:rPr>
            <a:t>l'option d'impression </a:t>
          </a:r>
          <a:r>
            <a:rPr lang="fr-FR" sz="1600" b="1">
              <a:effectLst/>
            </a:rPr>
            <a:t>  </a:t>
          </a:r>
          <a:r>
            <a:rPr lang="fr-FR" sz="1600" b="1">
              <a:solidFill>
                <a:schemeClr val="accent5">
                  <a:lumMod val="20000"/>
                  <a:lumOff val="80000"/>
                </a:schemeClr>
              </a:solidFill>
              <a:effectLst/>
            </a:rPr>
            <a:t>..</a:t>
          </a:r>
          <a:r>
            <a:rPr lang="fr-FR" sz="1600" b="1">
              <a:solidFill>
                <a:srgbClr val="FF0000"/>
              </a:solidFill>
              <a:effectLst/>
            </a:rPr>
            <a:t>mais pas</a:t>
          </a:r>
          <a:r>
            <a:rPr lang="fr-FR" sz="1600" b="1" baseline="0">
              <a:solidFill>
                <a:srgbClr val="FF0000"/>
              </a:solidFill>
              <a:effectLst/>
            </a:rPr>
            <a:t> </a:t>
          </a:r>
          <a:r>
            <a:rPr lang="fr-FR" sz="1600" b="1">
              <a:solidFill>
                <a:srgbClr val="FF0000"/>
              </a:solidFill>
              <a:effectLst/>
            </a:rPr>
            <a:t>les</a:t>
          </a:r>
          <a:r>
            <a:rPr lang="fr-FR" sz="1600" b="1" baseline="0">
              <a:solidFill>
                <a:srgbClr val="FF0000"/>
              </a:solidFill>
              <a:effectLst/>
            </a:rPr>
            <a:t> options de filtre de la page "TEST"</a:t>
          </a:r>
          <a:endParaRPr lang="fr-FR" sz="1600" b="1">
            <a:solidFill>
              <a:srgbClr val="FF0000"/>
            </a:solidFill>
            <a:effectLst/>
          </a:endParaRPr>
        </a:p>
      </xdr:txBody>
    </xdr:sp>
    <xdr:clientData/>
  </xdr:twoCellAnchor>
  <xdr:twoCellAnchor editAs="absolute">
    <xdr:from>
      <xdr:col>14</xdr:col>
      <xdr:colOff>26596</xdr:colOff>
      <xdr:row>61</xdr:row>
      <xdr:rowOff>123635</xdr:rowOff>
    </xdr:from>
    <xdr:to>
      <xdr:col>17</xdr:col>
      <xdr:colOff>30432</xdr:colOff>
      <xdr:row>66</xdr:row>
      <xdr:rowOff>116421</xdr:rowOff>
    </xdr:to>
    <xdr:sp macro="" textlink="">
      <xdr:nvSpPr>
        <xdr:cNvPr id="93" name="ZoneTexte 92"/>
        <xdr:cNvSpPr txBox="1"/>
      </xdr:nvSpPr>
      <xdr:spPr>
        <a:xfrm>
          <a:off x="10277877" y="14423041"/>
          <a:ext cx="2123149" cy="1123880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400" b="0"/>
        </a:p>
      </xdr:txBody>
    </xdr:sp>
    <xdr:clientData/>
  </xdr:twoCellAnchor>
  <xdr:twoCellAnchor editAs="oneCell">
    <xdr:from>
      <xdr:col>13</xdr:col>
      <xdr:colOff>361953</xdr:colOff>
      <xdr:row>3</xdr:row>
      <xdr:rowOff>130964</xdr:rowOff>
    </xdr:from>
    <xdr:to>
      <xdr:col>18</xdr:col>
      <xdr:colOff>2913</xdr:colOff>
      <xdr:row>8</xdr:row>
      <xdr:rowOff>73640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845339"/>
          <a:ext cx="2917032" cy="1064509"/>
        </a:xfrm>
        <a:prstGeom prst="rect">
          <a:avLst/>
        </a:prstGeom>
      </xdr:spPr>
    </xdr:pic>
    <xdr:clientData/>
  </xdr:twoCellAnchor>
  <xdr:twoCellAnchor editAs="oneCell">
    <xdr:from>
      <xdr:col>13</xdr:col>
      <xdr:colOff>361953</xdr:colOff>
      <xdr:row>25</xdr:row>
      <xdr:rowOff>140470</xdr:rowOff>
    </xdr:from>
    <xdr:to>
      <xdr:col>18</xdr:col>
      <xdr:colOff>2913</xdr:colOff>
      <xdr:row>30</xdr:row>
      <xdr:rowOff>83146</xdr:rowOff>
    </xdr:to>
    <xdr:pic>
      <xdr:nvPicPr>
        <xdr:cNvPr id="109" name="Image 1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6296001"/>
          <a:ext cx="2917032" cy="1064509"/>
        </a:xfrm>
        <a:prstGeom prst="rect">
          <a:avLst/>
        </a:prstGeom>
      </xdr:spPr>
    </xdr:pic>
    <xdr:clientData/>
  </xdr:twoCellAnchor>
  <xdr:twoCellAnchor editAs="oneCell">
    <xdr:from>
      <xdr:col>10</xdr:col>
      <xdr:colOff>192882</xdr:colOff>
      <xdr:row>46</xdr:row>
      <xdr:rowOff>107155</xdr:rowOff>
    </xdr:from>
    <xdr:to>
      <xdr:col>16</xdr:col>
      <xdr:colOff>321203</xdr:colOff>
      <xdr:row>48</xdr:row>
      <xdr:rowOff>219729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8132" y="11270455"/>
          <a:ext cx="4169568" cy="585384"/>
        </a:xfrm>
        <a:prstGeom prst="rect">
          <a:avLst/>
        </a:prstGeom>
      </xdr:spPr>
    </xdr:pic>
    <xdr:clientData/>
  </xdr:twoCellAnchor>
  <xdr:oneCellAnchor>
    <xdr:from>
      <xdr:col>10</xdr:col>
      <xdr:colOff>192882</xdr:colOff>
      <xdr:row>70</xdr:row>
      <xdr:rowOff>107155</xdr:rowOff>
    </xdr:from>
    <xdr:ext cx="4179093" cy="578240"/>
    <xdr:pic>
      <xdr:nvPicPr>
        <xdr:cNvPr id="110" name="Image 1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8132" y="16699705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14</xdr:col>
      <xdr:colOff>24215</xdr:colOff>
      <xdr:row>85</xdr:row>
      <xdr:rowOff>122555</xdr:rowOff>
    </xdr:from>
    <xdr:to>
      <xdr:col>17</xdr:col>
      <xdr:colOff>28051</xdr:colOff>
      <xdr:row>90</xdr:row>
      <xdr:rowOff>115340</xdr:rowOff>
    </xdr:to>
    <xdr:sp macro="" textlink="">
      <xdr:nvSpPr>
        <xdr:cNvPr id="111" name="ZoneTexte 110"/>
        <xdr:cNvSpPr txBox="1"/>
      </xdr:nvSpPr>
      <xdr:spPr>
        <a:xfrm>
          <a:off x="10275496" y="19803586"/>
          <a:ext cx="2123149" cy="1123879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400" b="0"/>
        </a:p>
      </xdr:txBody>
    </xdr:sp>
    <xdr:clientData/>
  </xdr:twoCellAnchor>
  <xdr:twoCellAnchor editAs="absolute">
    <xdr:from>
      <xdr:col>3</xdr:col>
      <xdr:colOff>23128</xdr:colOff>
      <xdr:row>10</xdr:row>
      <xdr:rowOff>49212</xdr:rowOff>
    </xdr:from>
    <xdr:to>
      <xdr:col>3</xdr:col>
      <xdr:colOff>451329</xdr:colOff>
      <xdr:row>12</xdr:row>
      <xdr:rowOff>4961</xdr:rowOff>
    </xdr:to>
    <xdr:sp macro="" textlink="">
      <xdr:nvSpPr>
        <xdr:cNvPr id="19" name="Ellipse 18"/>
        <xdr:cNvSpPr>
          <a:spLocks/>
        </xdr:cNvSpPr>
      </xdr:nvSpPr>
      <xdr:spPr>
        <a:xfrm>
          <a:off x="1082784" y="2430462"/>
          <a:ext cx="428201" cy="431999"/>
        </a:xfrm>
        <a:prstGeom prst="ellipse">
          <a:avLst/>
        </a:prstGeom>
        <a:solidFill>
          <a:schemeClr val="bg1">
            <a:lumMod val="85000"/>
          </a:schemeClr>
        </a:solidFill>
        <a:ln w="28575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ln w="1270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</a:t>
          </a:r>
        </a:p>
      </xdr:txBody>
    </xdr:sp>
    <xdr:clientData/>
  </xdr:twoCellAnchor>
  <xdr:twoCellAnchor editAs="absolute">
    <xdr:from>
      <xdr:col>3</xdr:col>
      <xdr:colOff>460259</xdr:colOff>
      <xdr:row>9</xdr:row>
      <xdr:rowOff>187029</xdr:rowOff>
    </xdr:from>
    <xdr:to>
      <xdr:col>5</xdr:col>
      <xdr:colOff>484183</xdr:colOff>
      <xdr:row>13</xdr:row>
      <xdr:rowOff>164663</xdr:rowOff>
    </xdr:to>
    <xdr:sp macro="" textlink="">
      <xdr:nvSpPr>
        <xdr:cNvPr id="20" name="ZoneTexte 19"/>
        <xdr:cNvSpPr txBox="1"/>
      </xdr:nvSpPr>
      <xdr:spPr>
        <a:xfrm>
          <a:off x="1519915" y="2330154"/>
          <a:ext cx="4548299" cy="93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400" b="1"/>
            <a:t>Vérifier que tous les certificats souhaités sont bien</a:t>
          </a:r>
        </a:p>
        <a:p>
          <a:r>
            <a:rPr lang="fr-FR" sz="1400" b="1"/>
            <a:t>renseignés</a:t>
          </a:r>
          <a:r>
            <a:rPr lang="fr-FR" sz="1400" b="1" baseline="0"/>
            <a:t> </a:t>
          </a:r>
          <a:r>
            <a:rPr lang="fr-FR" sz="1400" b="1"/>
            <a:t>(en cas d'erreur, effectuer les</a:t>
          </a:r>
          <a:r>
            <a:rPr lang="fr-FR" sz="1400" b="1" baseline="0"/>
            <a:t> </a:t>
          </a:r>
          <a:r>
            <a:rPr lang="fr-FR" sz="1400" b="1"/>
            <a:t>modifications</a:t>
          </a:r>
          <a:endParaRPr lang="fr-FR" sz="1400" b="1" baseline="0"/>
        </a:p>
        <a:p>
          <a:r>
            <a:rPr lang="fr-FR" sz="1400" b="1"/>
            <a:t>à la page "TEST")</a:t>
          </a:r>
        </a:p>
      </xdr:txBody>
    </xdr:sp>
    <xdr:clientData/>
  </xdr:twoCellAnchor>
  <xdr:twoCellAnchor editAs="absolute">
    <xdr:from>
      <xdr:col>3</xdr:col>
      <xdr:colOff>321476</xdr:colOff>
      <xdr:row>5</xdr:row>
      <xdr:rowOff>13033</xdr:rowOff>
    </xdr:from>
    <xdr:to>
      <xdr:col>4</xdr:col>
      <xdr:colOff>2607468</xdr:colOff>
      <xdr:row>8</xdr:row>
      <xdr:rowOff>330533</xdr:rowOff>
    </xdr:to>
    <xdr:pic>
      <xdr:nvPicPr>
        <xdr:cNvPr id="21" name="Image 20"/>
        <xdr:cNvPicPr preferRelativeResize="0"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32" y="1108408"/>
          <a:ext cx="2881305" cy="1031875"/>
        </a:xfrm>
        <a:prstGeom prst="rect">
          <a:avLst/>
        </a:prstGeom>
      </xdr:spPr>
    </xdr:pic>
    <xdr:clientData/>
  </xdr:twoCellAnchor>
  <xdr:twoCellAnchor editAs="absolute">
    <xdr:from>
      <xdr:col>3</xdr:col>
      <xdr:colOff>369125</xdr:colOff>
      <xdr:row>5</xdr:row>
      <xdr:rowOff>83182</xdr:rowOff>
    </xdr:from>
    <xdr:to>
      <xdr:col>4</xdr:col>
      <xdr:colOff>2381250</xdr:colOff>
      <xdr:row>8</xdr:row>
      <xdr:rowOff>39888</xdr:rowOff>
    </xdr:to>
    <xdr:sp macro="" textlink="">
      <xdr:nvSpPr>
        <xdr:cNvPr id="23" name="ZoneTexte 22"/>
        <xdr:cNvSpPr txBox="1"/>
      </xdr:nvSpPr>
      <xdr:spPr>
        <a:xfrm>
          <a:off x="1428781" y="1178557"/>
          <a:ext cx="2607438" cy="67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cs typeface="Aharoni" panose="02010803020104030203" pitchFamily="2" charset="-79"/>
            </a:rPr>
            <a:t>IMPRIMER JUSQU'À</a:t>
          </a:r>
        </a:p>
        <a:p>
          <a:pPr algn="ctr"/>
          <a:r>
            <a:rPr lang="fr-FR" sz="1600" b="0" baseline="0"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cs typeface="Aharoni" panose="02010803020104030203" pitchFamily="2" charset="-79"/>
            </a:rPr>
            <a:t>30 </a:t>
          </a:r>
          <a:r>
            <a:rPr lang="fr-FR" sz="1600" b="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anose="020B0A04020102090204" pitchFamily="34" charset="0"/>
              <a:cs typeface="Aharoni" panose="02010803020104030203" pitchFamily="2" charset="-79"/>
            </a:rPr>
            <a:t>CERTIFICATS</a:t>
          </a:r>
          <a:endParaRPr lang="fr-FR" sz="1600" b="0" baseline="0">
            <a:solidFill>
              <a:srgbClr val="66FFF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ial Black" panose="020B0A04020102090204" pitchFamily="34" charset="0"/>
            <a:cs typeface="Aharoni" panose="02010803020104030203" pitchFamily="2" charset="-79"/>
          </a:endParaRPr>
        </a:p>
      </xdr:txBody>
    </xdr:sp>
    <xdr:clientData/>
  </xdr:twoCellAnchor>
  <xdr:twoCellAnchor editAs="absolute">
    <xdr:from>
      <xdr:col>3</xdr:col>
      <xdr:colOff>29473</xdr:colOff>
      <xdr:row>15</xdr:row>
      <xdr:rowOff>56546</xdr:rowOff>
    </xdr:from>
    <xdr:to>
      <xdr:col>3</xdr:col>
      <xdr:colOff>457674</xdr:colOff>
      <xdr:row>16</xdr:row>
      <xdr:rowOff>231445</xdr:rowOff>
    </xdr:to>
    <xdr:sp macro="" textlink="">
      <xdr:nvSpPr>
        <xdr:cNvPr id="24" name="Ellipse 23"/>
        <xdr:cNvSpPr>
          <a:spLocks/>
        </xdr:cNvSpPr>
      </xdr:nvSpPr>
      <xdr:spPr>
        <a:xfrm>
          <a:off x="1089129" y="3628421"/>
          <a:ext cx="428201" cy="413024"/>
        </a:xfrm>
        <a:prstGeom prst="ellipse">
          <a:avLst/>
        </a:prstGeom>
        <a:solidFill>
          <a:schemeClr val="bg1">
            <a:lumMod val="85000"/>
          </a:schemeClr>
        </a:solidFill>
        <a:ln w="28575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ln w="1270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</a:t>
          </a:r>
        </a:p>
      </xdr:txBody>
    </xdr:sp>
    <xdr:clientData/>
  </xdr:twoCellAnchor>
  <xdr:twoCellAnchor editAs="absolute">
    <xdr:from>
      <xdr:col>4</xdr:col>
      <xdr:colOff>99220</xdr:colOff>
      <xdr:row>23</xdr:row>
      <xdr:rowOff>62327</xdr:rowOff>
    </xdr:from>
    <xdr:to>
      <xdr:col>4</xdr:col>
      <xdr:colOff>524606</xdr:colOff>
      <xdr:row>25</xdr:row>
      <xdr:rowOff>26581</xdr:rowOff>
    </xdr:to>
    <xdr:sp macro="" textlink="">
      <xdr:nvSpPr>
        <xdr:cNvPr id="25" name="Ellipse 24"/>
        <xdr:cNvSpPr>
          <a:spLocks noChangeAspect="1"/>
        </xdr:cNvSpPr>
      </xdr:nvSpPr>
      <xdr:spPr>
        <a:xfrm>
          <a:off x="1754189" y="5753515"/>
          <a:ext cx="425386" cy="428597"/>
        </a:xfrm>
        <a:prstGeom prst="ellipse">
          <a:avLst/>
        </a:prstGeom>
        <a:solidFill>
          <a:schemeClr val="bg1">
            <a:lumMod val="85000"/>
          </a:schemeClr>
        </a:solidFill>
        <a:ln w="28575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ln w="1270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3</a:t>
          </a:r>
        </a:p>
      </xdr:txBody>
    </xdr:sp>
    <xdr:clientData/>
  </xdr:twoCellAnchor>
  <xdr:twoCellAnchor editAs="absolute">
    <xdr:from>
      <xdr:col>4</xdr:col>
      <xdr:colOff>2546347</xdr:colOff>
      <xdr:row>38</xdr:row>
      <xdr:rowOff>74775</xdr:rowOff>
    </xdr:from>
    <xdr:to>
      <xdr:col>4</xdr:col>
      <xdr:colOff>2971733</xdr:colOff>
      <xdr:row>39</xdr:row>
      <xdr:rowOff>273942</xdr:rowOff>
    </xdr:to>
    <xdr:sp macro="" textlink="">
      <xdr:nvSpPr>
        <xdr:cNvPr id="26" name="Ellipse 25"/>
        <xdr:cNvSpPr>
          <a:spLocks noChangeAspect="1"/>
        </xdr:cNvSpPr>
      </xdr:nvSpPr>
      <xdr:spPr>
        <a:xfrm>
          <a:off x="4201316" y="9325931"/>
          <a:ext cx="425386" cy="437292"/>
        </a:xfrm>
        <a:prstGeom prst="ellipse">
          <a:avLst/>
        </a:prstGeom>
        <a:solidFill>
          <a:schemeClr val="bg1">
            <a:lumMod val="85000"/>
          </a:schemeClr>
        </a:solidFill>
        <a:ln w="28575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ln w="1270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5</a:t>
          </a:r>
        </a:p>
      </xdr:txBody>
    </xdr:sp>
    <xdr:clientData/>
  </xdr:twoCellAnchor>
  <xdr:twoCellAnchor editAs="absolute">
    <xdr:from>
      <xdr:col>4</xdr:col>
      <xdr:colOff>2784472</xdr:colOff>
      <xdr:row>45</xdr:row>
      <xdr:rowOff>136129</xdr:rowOff>
    </xdr:from>
    <xdr:to>
      <xdr:col>4</xdr:col>
      <xdr:colOff>3219383</xdr:colOff>
      <xdr:row>47</xdr:row>
      <xdr:rowOff>114635</xdr:rowOff>
    </xdr:to>
    <xdr:sp macro="" textlink="">
      <xdr:nvSpPr>
        <xdr:cNvPr id="27" name="Ellipse 26"/>
        <xdr:cNvSpPr>
          <a:spLocks noChangeAspect="1"/>
        </xdr:cNvSpPr>
      </xdr:nvSpPr>
      <xdr:spPr>
        <a:xfrm>
          <a:off x="4439441" y="11077973"/>
          <a:ext cx="434911" cy="430943"/>
        </a:xfrm>
        <a:prstGeom prst="ellipse">
          <a:avLst/>
        </a:prstGeom>
        <a:solidFill>
          <a:schemeClr val="bg1">
            <a:lumMod val="85000"/>
          </a:schemeClr>
        </a:solidFill>
        <a:ln w="28575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ln w="1270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6</a:t>
          </a:r>
        </a:p>
      </xdr:txBody>
    </xdr:sp>
    <xdr:clientData/>
  </xdr:twoCellAnchor>
  <xdr:twoCellAnchor editAs="absolute">
    <xdr:from>
      <xdr:col>3</xdr:col>
      <xdr:colOff>563880</xdr:colOff>
      <xdr:row>17</xdr:row>
      <xdr:rowOff>19506</xdr:rowOff>
    </xdr:from>
    <xdr:to>
      <xdr:col>4</xdr:col>
      <xdr:colOff>1976975</xdr:colOff>
      <xdr:row>21</xdr:row>
      <xdr:rowOff>173497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536" y="4067631"/>
          <a:ext cx="2008408" cy="1130304"/>
        </a:xfrm>
        <a:prstGeom prst="rect">
          <a:avLst/>
        </a:prstGeom>
        <a:ln w="63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3</xdr:col>
      <xdr:colOff>466604</xdr:colOff>
      <xdr:row>15</xdr:row>
      <xdr:rowOff>116817</xdr:rowOff>
    </xdr:from>
    <xdr:to>
      <xdr:col>4</xdr:col>
      <xdr:colOff>2366879</xdr:colOff>
      <xdr:row>16</xdr:row>
      <xdr:rowOff>182248</xdr:rowOff>
    </xdr:to>
    <xdr:sp macro="" textlink="">
      <xdr:nvSpPr>
        <xdr:cNvPr id="29" name="ZoneTexte 28"/>
        <xdr:cNvSpPr txBox="1"/>
      </xdr:nvSpPr>
      <xdr:spPr>
        <a:xfrm>
          <a:off x="1526260" y="3688692"/>
          <a:ext cx="2495588" cy="303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lang="fr-FR" sz="1400" b="1"/>
            <a:t>Cliquer sur l'onglet "FICHIER"</a:t>
          </a:r>
        </a:p>
      </xdr:txBody>
    </xdr:sp>
    <xdr:clientData/>
  </xdr:twoCellAnchor>
  <xdr:twoCellAnchor editAs="absolute">
    <xdr:from>
      <xdr:col>4</xdr:col>
      <xdr:colOff>533140</xdr:colOff>
      <xdr:row>23</xdr:row>
      <xdr:rowOff>102622</xdr:rowOff>
    </xdr:from>
    <xdr:to>
      <xdr:col>4</xdr:col>
      <xdr:colOff>3292742</xdr:colOff>
      <xdr:row>24</xdr:row>
      <xdr:rowOff>175993</xdr:rowOff>
    </xdr:to>
    <xdr:sp macro="" textlink="">
      <xdr:nvSpPr>
        <xdr:cNvPr id="30" name="ZoneTexte 29"/>
        <xdr:cNvSpPr txBox="1"/>
      </xdr:nvSpPr>
      <xdr:spPr>
        <a:xfrm>
          <a:off x="2188109" y="5793810"/>
          <a:ext cx="2759602" cy="311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lang="fr-FR" sz="1400" b="1"/>
            <a:t>Cliquer sur l'onglet "Imprimer"</a:t>
          </a:r>
        </a:p>
      </xdr:txBody>
    </xdr:sp>
    <xdr:clientData/>
  </xdr:twoCellAnchor>
  <xdr:twoCellAnchor editAs="absolute">
    <xdr:from>
      <xdr:col>4</xdr:col>
      <xdr:colOff>2980266</xdr:colOff>
      <xdr:row>37</xdr:row>
      <xdr:rowOff>185520</xdr:rowOff>
    </xdr:from>
    <xdr:to>
      <xdr:col>7</xdr:col>
      <xdr:colOff>35720</xdr:colOff>
      <xdr:row>41</xdr:row>
      <xdr:rowOff>176565</xdr:rowOff>
    </xdr:to>
    <xdr:sp macro="" textlink="">
      <xdr:nvSpPr>
        <xdr:cNvPr id="31" name="ZoneTexte 30"/>
        <xdr:cNvSpPr txBox="1"/>
      </xdr:nvSpPr>
      <xdr:spPr>
        <a:xfrm>
          <a:off x="4635235" y="9198551"/>
          <a:ext cx="2044173" cy="907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400" b="1"/>
            <a:t>Sélectionner les</a:t>
          </a:r>
          <a:r>
            <a:rPr lang="fr-FR" sz="1400" b="1" baseline="0"/>
            <a:t> pages</a:t>
          </a:r>
        </a:p>
        <a:p>
          <a:r>
            <a:rPr lang="fr-FR" sz="1400" b="1" baseline="0"/>
            <a:t>pour ne pas imprimer</a:t>
          </a:r>
        </a:p>
        <a:p>
          <a:r>
            <a:rPr lang="fr-FR" sz="1400" b="1" baseline="0"/>
            <a:t>les certificats vierges</a:t>
          </a:r>
          <a:endParaRPr lang="fr-FR" sz="1400" b="1"/>
        </a:p>
      </xdr:txBody>
    </xdr:sp>
    <xdr:clientData/>
  </xdr:twoCellAnchor>
  <xdr:twoCellAnchor editAs="absolute">
    <xdr:from>
      <xdr:col>4</xdr:col>
      <xdr:colOff>3227916</xdr:colOff>
      <xdr:row>44</xdr:row>
      <xdr:rowOff>225926</xdr:rowOff>
    </xdr:from>
    <xdr:to>
      <xdr:col>7</xdr:col>
      <xdr:colOff>11906</xdr:colOff>
      <xdr:row>51</xdr:row>
      <xdr:rowOff>21767</xdr:rowOff>
    </xdr:to>
    <xdr:sp macro="" textlink="">
      <xdr:nvSpPr>
        <xdr:cNvPr id="32" name="ZoneTexte 31"/>
        <xdr:cNvSpPr txBox="1"/>
      </xdr:nvSpPr>
      <xdr:spPr>
        <a:xfrm>
          <a:off x="4882885" y="10929645"/>
          <a:ext cx="1772709" cy="13912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lang="fr-FR" sz="1400" b="1"/>
            <a:t>Vérifier que tous</a:t>
          </a:r>
        </a:p>
        <a:p>
          <a:pPr algn="l"/>
          <a:r>
            <a:rPr lang="fr-FR" sz="1400" b="1"/>
            <a:t>les autres</a:t>
          </a:r>
        </a:p>
        <a:p>
          <a:pPr algn="l"/>
          <a:r>
            <a:rPr lang="fr-FR" sz="1400" b="1"/>
            <a:t>paramètres</a:t>
          </a:r>
          <a:r>
            <a:rPr lang="fr-FR" sz="1400" b="1" baseline="0"/>
            <a:t> </a:t>
          </a:r>
          <a:r>
            <a:rPr lang="fr-FR" sz="1400" b="1"/>
            <a:t>correspondent</a:t>
          </a:r>
        </a:p>
        <a:p>
          <a:pPr algn="l"/>
          <a:r>
            <a:rPr lang="fr-FR" sz="1400" b="1"/>
            <a:t>à cette image</a:t>
          </a:r>
        </a:p>
      </xdr:txBody>
    </xdr:sp>
    <xdr:clientData/>
  </xdr:twoCellAnchor>
  <xdr:twoCellAnchor editAs="absolute">
    <xdr:from>
      <xdr:col>4</xdr:col>
      <xdr:colOff>3521201</xdr:colOff>
      <xdr:row>14</xdr:row>
      <xdr:rowOff>132909</xdr:rowOff>
    </xdr:from>
    <xdr:to>
      <xdr:col>5</xdr:col>
      <xdr:colOff>590022</xdr:colOff>
      <xdr:row>32</xdr:row>
      <xdr:rowOff>37497</xdr:rowOff>
    </xdr:to>
    <xdr:pic>
      <xdr:nvPicPr>
        <xdr:cNvPr id="33" name="Image 32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6170" y="3466659"/>
          <a:ext cx="997883" cy="4393244"/>
        </a:xfrm>
        <a:prstGeom prst="rect">
          <a:avLst/>
        </a:prstGeom>
        <a:ln w="63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3</xdr:col>
      <xdr:colOff>437019</xdr:colOff>
      <xdr:row>31</xdr:row>
      <xdr:rowOff>193980</xdr:rowOff>
    </xdr:from>
    <xdr:to>
      <xdr:col>4</xdr:col>
      <xdr:colOff>2335066</xdr:colOff>
      <xdr:row>58</xdr:row>
      <xdr:rowOff>121661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675" y="7778261"/>
          <a:ext cx="2493360" cy="6047494"/>
        </a:xfrm>
        <a:prstGeom prst="rect">
          <a:avLst/>
        </a:prstGeom>
        <a:ln w="63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4</xdr:col>
      <xdr:colOff>2251362</xdr:colOff>
      <xdr:row>43</xdr:row>
      <xdr:rowOff>231099</xdr:rowOff>
    </xdr:from>
    <xdr:to>
      <xdr:col>4</xdr:col>
      <xdr:colOff>2633562</xdr:colOff>
      <xdr:row>55</xdr:row>
      <xdr:rowOff>186574</xdr:rowOff>
    </xdr:to>
    <xdr:sp macro="" textlink="">
      <xdr:nvSpPr>
        <xdr:cNvPr id="36" name="Accolade fermante 35"/>
        <xdr:cNvSpPr/>
      </xdr:nvSpPr>
      <xdr:spPr>
        <a:xfrm>
          <a:off x="3906331" y="10696693"/>
          <a:ext cx="382200" cy="2693912"/>
        </a:xfrm>
        <a:prstGeom prst="rightBrace">
          <a:avLst>
            <a:gd name="adj1" fmla="val 8333"/>
            <a:gd name="adj2" fmla="val 22267"/>
          </a:avLst>
        </a:prstGeom>
        <a:noFill/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0</xdr:col>
      <xdr:colOff>399027</xdr:colOff>
      <xdr:row>45</xdr:row>
      <xdr:rowOff>118397</xdr:rowOff>
    </xdr:from>
    <xdr:to>
      <xdr:col>2</xdr:col>
      <xdr:colOff>66929</xdr:colOff>
      <xdr:row>47</xdr:row>
      <xdr:rowOff>94955</xdr:rowOff>
    </xdr:to>
    <xdr:sp macro="" textlink="">
      <xdr:nvSpPr>
        <xdr:cNvPr id="37" name="Ellipse 36"/>
        <xdr:cNvSpPr>
          <a:spLocks/>
        </xdr:cNvSpPr>
      </xdr:nvSpPr>
      <xdr:spPr>
        <a:xfrm>
          <a:off x="399027" y="11060241"/>
          <a:ext cx="417996" cy="428995"/>
        </a:xfrm>
        <a:prstGeom prst="ellipse">
          <a:avLst/>
        </a:prstGeom>
        <a:solidFill>
          <a:schemeClr val="bg1">
            <a:lumMod val="85000"/>
          </a:schemeClr>
        </a:solidFill>
        <a:ln w="28575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ln w="1270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7</a:t>
          </a:r>
        </a:p>
      </xdr:txBody>
    </xdr:sp>
    <xdr:clientData/>
  </xdr:twoCellAnchor>
  <xdr:twoCellAnchor editAs="absolute">
    <xdr:from>
      <xdr:col>2</xdr:col>
      <xdr:colOff>69056</xdr:colOff>
      <xdr:row>45</xdr:row>
      <xdr:rowOff>38642</xdr:rowOff>
    </xdr:from>
    <xdr:to>
      <xdr:col>4</xdr:col>
      <xdr:colOff>134936</xdr:colOff>
      <xdr:row>47</xdr:row>
      <xdr:rowOff>200492</xdr:rowOff>
    </xdr:to>
    <xdr:sp macro="" textlink="">
      <xdr:nvSpPr>
        <xdr:cNvPr id="38" name="ZoneTexte 37"/>
        <xdr:cNvSpPr txBox="1"/>
      </xdr:nvSpPr>
      <xdr:spPr>
        <a:xfrm>
          <a:off x="819150" y="10980486"/>
          <a:ext cx="970755" cy="61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400" b="1"/>
            <a:t>Cliquer</a:t>
          </a:r>
        </a:p>
        <a:p>
          <a:r>
            <a:rPr lang="fr-FR" sz="1400" b="1"/>
            <a:t>sur</a:t>
          </a:r>
        </a:p>
      </xdr:txBody>
    </xdr:sp>
    <xdr:clientData/>
  </xdr:twoCellAnchor>
  <xdr:twoCellAnchor editAs="absolute">
    <xdr:from>
      <xdr:col>0</xdr:col>
      <xdr:colOff>542924</xdr:colOff>
      <xdr:row>47</xdr:row>
      <xdr:rowOff>80835</xdr:rowOff>
    </xdr:from>
    <xdr:to>
      <xdr:col>4</xdr:col>
      <xdr:colOff>5291</xdr:colOff>
      <xdr:row>48</xdr:row>
      <xdr:rowOff>169286</xdr:rowOff>
    </xdr:to>
    <xdr:sp macro="" textlink="">
      <xdr:nvSpPr>
        <xdr:cNvPr id="39" name="ZoneTexte 38"/>
        <xdr:cNvSpPr txBox="1"/>
      </xdr:nvSpPr>
      <xdr:spPr>
        <a:xfrm>
          <a:off x="542924" y="11475116"/>
          <a:ext cx="1109398" cy="31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lang="fr-FR" sz="1400" b="1"/>
            <a:t>"Imprimer"</a:t>
          </a:r>
        </a:p>
      </xdr:txBody>
    </xdr:sp>
    <xdr:clientData/>
  </xdr:twoCellAnchor>
  <xdr:twoCellAnchor editAs="absolute">
    <xdr:from>
      <xdr:col>4</xdr:col>
      <xdr:colOff>2952750</xdr:colOff>
      <xdr:row>23</xdr:row>
      <xdr:rowOff>117035</xdr:rowOff>
    </xdr:from>
    <xdr:to>
      <xdr:col>4</xdr:col>
      <xdr:colOff>3690939</xdr:colOff>
      <xdr:row>24</xdr:row>
      <xdr:rowOff>47624</xdr:rowOff>
    </xdr:to>
    <xdr:cxnSp macro="">
      <xdr:nvCxnSpPr>
        <xdr:cNvPr id="40" name="Connecteur droit avec flèche 39"/>
        <xdr:cNvCxnSpPr/>
      </xdr:nvCxnSpPr>
      <xdr:spPr>
        <a:xfrm flipV="1">
          <a:off x="4607719" y="5808223"/>
          <a:ext cx="738189" cy="16871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762001</xdr:colOff>
      <xdr:row>39</xdr:row>
      <xdr:rowOff>209902</xdr:rowOff>
    </xdr:from>
    <xdr:to>
      <xdr:col>4</xdr:col>
      <xdr:colOff>2608643</xdr:colOff>
      <xdr:row>45</xdr:row>
      <xdr:rowOff>93221</xdr:rowOff>
    </xdr:to>
    <xdr:cxnSp macro="">
      <xdr:nvCxnSpPr>
        <xdr:cNvPr id="41" name="Connecteur droit avec flèche 40"/>
        <xdr:cNvCxnSpPr>
          <a:stCxn id="26" idx="3"/>
        </xdr:cNvCxnSpPr>
      </xdr:nvCxnSpPr>
      <xdr:spPr>
        <a:xfrm flipH="1">
          <a:off x="2416970" y="9699183"/>
          <a:ext cx="1846642" cy="13358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1524002</xdr:colOff>
      <xdr:row>39</xdr:row>
      <xdr:rowOff>209902</xdr:rowOff>
    </xdr:from>
    <xdr:to>
      <xdr:col>4</xdr:col>
      <xdr:colOff>2608643</xdr:colOff>
      <xdr:row>45</xdr:row>
      <xdr:rowOff>93221</xdr:rowOff>
    </xdr:to>
    <xdr:cxnSp macro="">
      <xdr:nvCxnSpPr>
        <xdr:cNvPr id="42" name="Connecteur droit avec flèche 41"/>
        <xdr:cNvCxnSpPr>
          <a:stCxn id="26" idx="3"/>
        </xdr:cNvCxnSpPr>
      </xdr:nvCxnSpPr>
      <xdr:spPr>
        <a:xfrm flipH="1">
          <a:off x="3178971" y="9699183"/>
          <a:ext cx="1084641" cy="13358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5715</xdr:colOff>
      <xdr:row>37</xdr:row>
      <xdr:rowOff>24700</xdr:rowOff>
    </xdr:from>
    <xdr:to>
      <xdr:col>4</xdr:col>
      <xdr:colOff>150811</xdr:colOff>
      <xdr:row>45</xdr:row>
      <xdr:rowOff>182384</xdr:rowOff>
    </xdr:to>
    <xdr:cxnSp macro="">
      <xdr:nvCxnSpPr>
        <xdr:cNvPr id="43" name="Connecteur droit avec flèche 42"/>
        <xdr:cNvCxnSpPr>
          <a:stCxn id="37" idx="7"/>
        </xdr:cNvCxnSpPr>
      </xdr:nvCxnSpPr>
      <xdr:spPr>
        <a:xfrm flipV="1">
          <a:off x="755809" y="9037731"/>
          <a:ext cx="1049971" cy="208649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174778</xdr:colOff>
      <xdr:row>48</xdr:row>
      <xdr:rowOff>45709</xdr:rowOff>
    </xdr:from>
    <xdr:to>
      <xdr:col>0</xdr:col>
      <xdr:colOff>640556</xdr:colOff>
      <xdr:row>50</xdr:row>
      <xdr:rowOff>157900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78" y="11666209"/>
          <a:ext cx="465778" cy="56462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0</xdr:col>
      <xdr:colOff>400050</xdr:colOff>
      <xdr:row>49</xdr:row>
      <xdr:rowOff>77058</xdr:rowOff>
    </xdr:from>
    <xdr:to>
      <xdr:col>3</xdr:col>
      <xdr:colOff>449792</xdr:colOff>
      <xdr:row>50</xdr:row>
      <xdr:rowOff>163847</xdr:rowOff>
    </xdr:to>
    <xdr:sp macro="" textlink="">
      <xdr:nvSpPr>
        <xdr:cNvPr id="47" name="ZoneTexte 46"/>
        <xdr:cNvSpPr txBox="1"/>
      </xdr:nvSpPr>
      <xdr:spPr>
        <a:xfrm>
          <a:off x="400050" y="11923777"/>
          <a:ext cx="1109398" cy="313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fr-FR" sz="1400" b="1"/>
            <a:t>Imprimer</a:t>
          </a:r>
        </a:p>
      </xdr:txBody>
    </xdr:sp>
    <xdr:clientData/>
  </xdr:twoCellAnchor>
  <xdr:twoCellAnchor editAs="absolute">
    <xdr:from>
      <xdr:col>0</xdr:col>
      <xdr:colOff>183355</xdr:colOff>
      <xdr:row>50</xdr:row>
      <xdr:rowOff>88788</xdr:rowOff>
    </xdr:from>
    <xdr:to>
      <xdr:col>3</xdr:col>
      <xdr:colOff>478628</xdr:colOff>
      <xdr:row>51</xdr:row>
      <xdr:rowOff>174820</xdr:rowOff>
    </xdr:to>
    <xdr:sp macro="" textlink="">
      <xdr:nvSpPr>
        <xdr:cNvPr id="48" name="ZoneTexte 47"/>
        <xdr:cNvSpPr txBox="1"/>
      </xdr:nvSpPr>
      <xdr:spPr>
        <a:xfrm>
          <a:off x="183355" y="12161726"/>
          <a:ext cx="1354929" cy="31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fr-FR" sz="1400" b="1"/>
            <a:t>de préférence</a:t>
          </a:r>
        </a:p>
      </xdr:txBody>
    </xdr:sp>
    <xdr:clientData/>
  </xdr:twoCellAnchor>
  <xdr:twoCellAnchor editAs="absolute">
    <xdr:from>
      <xdr:col>0</xdr:col>
      <xdr:colOff>157162</xdr:colOff>
      <xdr:row>51</xdr:row>
      <xdr:rowOff>99761</xdr:rowOff>
    </xdr:from>
    <xdr:to>
      <xdr:col>3</xdr:col>
      <xdr:colOff>509927</xdr:colOff>
      <xdr:row>52</xdr:row>
      <xdr:rowOff>187761</xdr:rowOff>
    </xdr:to>
    <xdr:sp macro="" textlink="">
      <xdr:nvSpPr>
        <xdr:cNvPr id="49" name="ZoneTexte 48"/>
        <xdr:cNvSpPr txBox="1"/>
      </xdr:nvSpPr>
      <xdr:spPr>
        <a:xfrm>
          <a:off x="157162" y="12398917"/>
          <a:ext cx="1412421" cy="314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fr-FR" sz="1400" b="1"/>
            <a:t>sur des feuilles</a:t>
          </a:r>
        </a:p>
      </xdr:txBody>
    </xdr:sp>
    <xdr:clientData/>
  </xdr:twoCellAnchor>
  <xdr:twoCellAnchor editAs="absolute">
    <xdr:from>
      <xdr:col>0</xdr:col>
      <xdr:colOff>154781</xdr:colOff>
      <xdr:row>52</xdr:row>
      <xdr:rowOff>112702</xdr:rowOff>
    </xdr:from>
    <xdr:to>
      <xdr:col>3</xdr:col>
      <xdr:colOff>450054</xdr:colOff>
      <xdr:row>53</xdr:row>
      <xdr:rowOff>164771</xdr:rowOff>
    </xdr:to>
    <xdr:sp macro="" textlink="">
      <xdr:nvSpPr>
        <xdr:cNvPr id="51" name="ZoneTexte 50"/>
        <xdr:cNvSpPr txBox="1"/>
      </xdr:nvSpPr>
      <xdr:spPr>
        <a:xfrm>
          <a:off x="154781" y="12638077"/>
          <a:ext cx="1354929" cy="278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400" b="1"/>
            <a:t>cartonnées</a:t>
          </a:r>
        </a:p>
      </xdr:txBody>
    </xdr:sp>
    <xdr:clientData/>
  </xdr:twoCellAnchor>
  <xdr:twoCellAnchor editAs="absolute">
    <xdr:from>
      <xdr:col>4</xdr:col>
      <xdr:colOff>3810001</xdr:colOff>
      <xdr:row>7</xdr:row>
      <xdr:rowOff>0</xdr:rowOff>
    </xdr:from>
    <xdr:to>
      <xdr:col>6</xdr:col>
      <xdr:colOff>261937</xdr:colOff>
      <xdr:row>10</xdr:row>
      <xdr:rowOff>200378</xdr:rowOff>
    </xdr:to>
    <xdr:cxnSp macro="">
      <xdr:nvCxnSpPr>
        <xdr:cNvPr id="52" name="Connecteur droit avec flèche 51"/>
        <xdr:cNvCxnSpPr/>
      </xdr:nvCxnSpPr>
      <xdr:spPr>
        <a:xfrm flipV="1">
          <a:off x="5464970" y="1571625"/>
          <a:ext cx="1083467" cy="101000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91280</xdr:colOff>
      <xdr:row>27</xdr:row>
      <xdr:rowOff>191456</xdr:rowOff>
    </xdr:from>
    <xdr:to>
      <xdr:col>4</xdr:col>
      <xdr:colOff>516666</xdr:colOff>
      <xdr:row>29</xdr:row>
      <xdr:rowOff>152498</xdr:rowOff>
    </xdr:to>
    <xdr:sp macro="" textlink="">
      <xdr:nvSpPr>
        <xdr:cNvPr id="53" name="Ellipse 52"/>
        <xdr:cNvSpPr>
          <a:spLocks noChangeAspect="1"/>
        </xdr:cNvSpPr>
      </xdr:nvSpPr>
      <xdr:spPr>
        <a:xfrm>
          <a:off x="1746249" y="6727987"/>
          <a:ext cx="425386" cy="437292"/>
        </a:xfrm>
        <a:prstGeom prst="ellipse">
          <a:avLst/>
        </a:prstGeom>
        <a:solidFill>
          <a:schemeClr val="bg1">
            <a:lumMod val="85000"/>
          </a:schemeClr>
        </a:solidFill>
        <a:ln w="28575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ln w="1270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4</a:t>
          </a:r>
        </a:p>
      </xdr:txBody>
    </xdr:sp>
    <xdr:clientData/>
  </xdr:twoCellAnchor>
  <xdr:twoCellAnchor editAs="absolute">
    <xdr:from>
      <xdr:col>4</xdr:col>
      <xdr:colOff>525199</xdr:colOff>
      <xdr:row>27</xdr:row>
      <xdr:rowOff>64077</xdr:rowOff>
    </xdr:from>
    <xdr:to>
      <xdr:col>4</xdr:col>
      <xdr:colOff>3059906</xdr:colOff>
      <xdr:row>30</xdr:row>
      <xdr:rowOff>69409</xdr:rowOff>
    </xdr:to>
    <xdr:sp macro="" textlink="">
      <xdr:nvSpPr>
        <xdr:cNvPr id="54" name="ZoneTexte 53"/>
        <xdr:cNvSpPr txBox="1"/>
      </xdr:nvSpPr>
      <xdr:spPr>
        <a:xfrm>
          <a:off x="2180168" y="6600608"/>
          <a:ext cx="2534707" cy="719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400" b="1"/>
            <a:t>Définir le nombre de</a:t>
          </a:r>
          <a:r>
            <a:rPr lang="fr-FR" sz="1400" b="1" baseline="0"/>
            <a:t> </a:t>
          </a:r>
          <a:r>
            <a:rPr lang="fr-FR" sz="1400" b="1"/>
            <a:t>copies</a:t>
          </a:r>
        </a:p>
        <a:p>
          <a:r>
            <a:rPr lang="fr-FR" sz="1400" b="1"/>
            <a:t>et</a:t>
          </a:r>
          <a:r>
            <a:rPr lang="fr-FR" sz="1400" b="1" baseline="0"/>
            <a:t> </a:t>
          </a:r>
          <a:r>
            <a:rPr lang="fr-FR" sz="1400" b="1"/>
            <a:t>l'imprimante</a:t>
          </a:r>
        </a:p>
      </xdr:txBody>
    </xdr:sp>
    <xdr:clientData/>
  </xdr:twoCellAnchor>
  <xdr:twoCellAnchor editAs="absolute">
    <xdr:from>
      <xdr:col>4</xdr:col>
      <xdr:colOff>365125</xdr:colOff>
      <xdr:row>29</xdr:row>
      <xdr:rowOff>160073</xdr:rowOff>
    </xdr:from>
    <xdr:to>
      <xdr:col>4</xdr:col>
      <xdr:colOff>1309689</xdr:colOff>
      <xdr:row>39</xdr:row>
      <xdr:rowOff>152753</xdr:rowOff>
    </xdr:to>
    <xdr:cxnSp macro="">
      <xdr:nvCxnSpPr>
        <xdr:cNvPr id="55" name="Connecteur droit avec flèche 54"/>
        <xdr:cNvCxnSpPr/>
      </xdr:nvCxnSpPr>
      <xdr:spPr>
        <a:xfrm>
          <a:off x="2020094" y="7172854"/>
          <a:ext cx="944564" cy="246918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353219</xdr:colOff>
      <xdr:row>29</xdr:row>
      <xdr:rowOff>157425</xdr:rowOff>
    </xdr:from>
    <xdr:to>
      <xdr:col>4</xdr:col>
      <xdr:colOff>1559721</xdr:colOff>
      <xdr:row>34</xdr:row>
      <xdr:rowOff>164653</xdr:rowOff>
    </xdr:to>
    <xdr:cxnSp macro="">
      <xdr:nvCxnSpPr>
        <xdr:cNvPr id="56" name="Connecteur droit avec flèche 55"/>
        <xdr:cNvCxnSpPr/>
      </xdr:nvCxnSpPr>
      <xdr:spPr>
        <a:xfrm>
          <a:off x="2008188" y="7170206"/>
          <a:ext cx="1206502" cy="129310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361953</xdr:colOff>
      <xdr:row>95</xdr:row>
      <xdr:rowOff>130964</xdr:rowOff>
    </xdr:from>
    <xdr:ext cx="2950897" cy="1038051"/>
    <xdr:pic>
      <xdr:nvPicPr>
        <xdr:cNvPr id="62" name="Image 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845339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117</xdr:row>
      <xdr:rowOff>140470</xdr:rowOff>
    </xdr:from>
    <xdr:ext cx="2950897" cy="1038051"/>
    <xdr:pic>
      <xdr:nvPicPr>
        <xdr:cNvPr id="63" name="Image 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6296001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138</xdr:row>
      <xdr:rowOff>107155</xdr:rowOff>
    </xdr:from>
    <xdr:ext cx="4200259" cy="565011"/>
    <xdr:pic>
      <xdr:nvPicPr>
        <xdr:cNvPr id="64" name="Image 6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1275218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162</xdr:row>
      <xdr:rowOff>107155</xdr:rowOff>
    </xdr:from>
    <xdr:ext cx="4179093" cy="578240"/>
    <xdr:pic>
      <xdr:nvPicPr>
        <xdr:cNvPr id="65" name="Image 6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6656843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7</xdr:col>
      <xdr:colOff>83343</xdr:colOff>
      <xdr:row>1</xdr:row>
      <xdr:rowOff>214312</xdr:rowOff>
    </xdr:from>
    <xdr:to>
      <xdr:col>10</xdr:col>
      <xdr:colOff>668894</xdr:colOff>
      <xdr:row>3</xdr:row>
      <xdr:rowOff>65544</xdr:rowOff>
    </xdr:to>
    <xdr:sp macro="" textlink="">
      <xdr:nvSpPr>
        <xdr:cNvPr id="66" name="ZoneTexte 65"/>
        <xdr:cNvSpPr txBox="1"/>
      </xdr:nvSpPr>
      <xdr:spPr>
        <a:xfrm rot="19974062">
          <a:off x="6727031" y="452437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n°1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83343</xdr:colOff>
      <xdr:row>23</xdr:row>
      <xdr:rowOff>217034</xdr:rowOff>
    </xdr:from>
    <xdr:to>
      <xdr:col>10</xdr:col>
      <xdr:colOff>668894</xdr:colOff>
      <xdr:row>25</xdr:row>
      <xdr:rowOff>81873</xdr:rowOff>
    </xdr:to>
    <xdr:sp macro="" textlink="">
      <xdr:nvSpPr>
        <xdr:cNvPr id="67" name="ZoneTexte 66"/>
        <xdr:cNvSpPr txBox="1"/>
      </xdr:nvSpPr>
      <xdr:spPr>
        <a:xfrm rot="19974062">
          <a:off x="6727031" y="5908222"/>
          <a:ext cx="1669019" cy="3291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83343</xdr:colOff>
      <xdr:row>45</xdr:row>
      <xdr:rowOff>217034</xdr:rowOff>
    </xdr:from>
    <xdr:to>
      <xdr:col>10</xdr:col>
      <xdr:colOff>668894</xdr:colOff>
      <xdr:row>47</xdr:row>
      <xdr:rowOff>92079</xdr:rowOff>
    </xdr:to>
    <xdr:sp macro="" textlink="">
      <xdr:nvSpPr>
        <xdr:cNvPr id="68" name="ZoneTexte 67"/>
        <xdr:cNvSpPr txBox="1"/>
      </xdr:nvSpPr>
      <xdr:spPr>
        <a:xfrm rot="19974062">
          <a:off x="6727031" y="11158878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83343</xdr:colOff>
      <xdr:row>69</xdr:row>
      <xdr:rowOff>209552</xdr:rowOff>
    </xdr:from>
    <xdr:to>
      <xdr:col>10</xdr:col>
      <xdr:colOff>668894</xdr:colOff>
      <xdr:row>71</xdr:row>
      <xdr:rowOff>84596</xdr:rowOff>
    </xdr:to>
    <xdr:sp macro="" textlink="">
      <xdr:nvSpPr>
        <xdr:cNvPr id="69" name="ZoneTexte 68"/>
        <xdr:cNvSpPr txBox="1"/>
      </xdr:nvSpPr>
      <xdr:spPr>
        <a:xfrm rot="19974062">
          <a:off x="6727031" y="16533021"/>
          <a:ext cx="1669019" cy="327481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80962</xdr:colOff>
      <xdr:row>93</xdr:row>
      <xdr:rowOff>211930</xdr:rowOff>
    </xdr:from>
    <xdr:to>
      <xdr:col>10</xdr:col>
      <xdr:colOff>666513</xdr:colOff>
      <xdr:row>95</xdr:row>
      <xdr:rowOff>63162</xdr:rowOff>
    </xdr:to>
    <xdr:sp macro="" textlink="">
      <xdr:nvSpPr>
        <xdr:cNvPr id="70" name="ZoneTexte 69"/>
        <xdr:cNvSpPr txBox="1"/>
      </xdr:nvSpPr>
      <xdr:spPr>
        <a:xfrm rot="19974062">
          <a:off x="6724650" y="21726524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n°3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80962</xdr:colOff>
      <xdr:row>115</xdr:row>
      <xdr:rowOff>214653</xdr:rowOff>
    </xdr:from>
    <xdr:to>
      <xdr:col>10</xdr:col>
      <xdr:colOff>666513</xdr:colOff>
      <xdr:row>117</xdr:row>
      <xdr:rowOff>79491</xdr:rowOff>
    </xdr:to>
    <xdr:sp macro="" textlink="">
      <xdr:nvSpPr>
        <xdr:cNvPr id="72" name="ZoneTexte 71"/>
        <xdr:cNvSpPr txBox="1"/>
      </xdr:nvSpPr>
      <xdr:spPr>
        <a:xfrm rot="19974062">
          <a:off x="6724650" y="27182309"/>
          <a:ext cx="1669019" cy="3291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n°4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80962</xdr:colOff>
      <xdr:row>137</xdr:row>
      <xdr:rowOff>214652</xdr:rowOff>
    </xdr:from>
    <xdr:to>
      <xdr:col>10</xdr:col>
      <xdr:colOff>666513</xdr:colOff>
      <xdr:row>139</xdr:row>
      <xdr:rowOff>89697</xdr:rowOff>
    </xdr:to>
    <xdr:sp macro="" textlink="">
      <xdr:nvSpPr>
        <xdr:cNvPr id="73" name="ZoneTexte 72"/>
        <xdr:cNvSpPr txBox="1"/>
      </xdr:nvSpPr>
      <xdr:spPr>
        <a:xfrm rot="19974062">
          <a:off x="6724650" y="32432965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n°3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80962</xdr:colOff>
      <xdr:row>161</xdr:row>
      <xdr:rowOff>207170</xdr:rowOff>
    </xdr:from>
    <xdr:to>
      <xdr:col>10</xdr:col>
      <xdr:colOff>666513</xdr:colOff>
      <xdr:row>163</xdr:row>
      <xdr:rowOff>82214</xdr:rowOff>
    </xdr:to>
    <xdr:sp macro="" textlink="">
      <xdr:nvSpPr>
        <xdr:cNvPr id="74" name="ZoneTexte 73"/>
        <xdr:cNvSpPr txBox="1"/>
      </xdr:nvSpPr>
      <xdr:spPr>
        <a:xfrm rot="19974062">
          <a:off x="6724650" y="37807108"/>
          <a:ext cx="1669019" cy="327481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n°4</a:t>
          </a:r>
          <a:endParaRPr lang="fr-FR" sz="1200" b="1"/>
        </a:p>
      </xdr:txBody>
    </xdr:sp>
    <xdr:clientData fPrintsWithSheet="0"/>
  </xdr:twoCellAnchor>
  <xdr:oneCellAnchor>
    <xdr:from>
      <xdr:col>13</xdr:col>
      <xdr:colOff>361953</xdr:colOff>
      <xdr:row>187</xdr:row>
      <xdr:rowOff>130964</xdr:rowOff>
    </xdr:from>
    <xdr:ext cx="2950897" cy="1038051"/>
    <xdr:pic>
      <xdr:nvPicPr>
        <xdr:cNvPr id="83" name="Image 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845339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209</xdr:row>
      <xdr:rowOff>140470</xdr:rowOff>
    </xdr:from>
    <xdr:ext cx="2950897" cy="1038051"/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6296001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230</xdr:row>
      <xdr:rowOff>107155</xdr:rowOff>
    </xdr:from>
    <xdr:ext cx="4200259" cy="565011"/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1275218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254</xdr:row>
      <xdr:rowOff>107155</xdr:rowOff>
    </xdr:from>
    <xdr:ext cx="4179093" cy="578240"/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6656843"/>
          <a:ext cx="4179093" cy="578240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279</xdr:row>
      <xdr:rowOff>130964</xdr:rowOff>
    </xdr:from>
    <xdr:ext cx="2950897" cy="1038051"/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22121808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301</xdr:row>
      <xdr:rowOff>140470</xdr:rowOff>
    </xdr:from>
    <xdr:ext cx="2950897" cy="1038051"/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27572470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322</xdr:row>
      <xdr:rowOff>107155</xdr:rowOff>
    </xdr:from>
    <xdr:ext cx="4200259" cy="565011"/>
    <xdr:pic>
      <xdr:nvPicPr>
        <xdr:cNvPr id="89" name="Image 8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32551686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346</xdr:row>
      <xdr:rowOff>107155</xdr:rowOff>
    </xdr:from>
    <xdr:ext cx="4179093" cy="578240"/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37933311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7</xdr:col>
      <xdr:colOff>85725</xdr:colOff>
      <xdr:row>185</xdr:row>
      <xdr:rowOff>214314</xdr:rowOff>
    </xdr:from>
    <xdr:to>
      <xdr:col>10</xdr:col>
      <xdr:colOff>671276</xdr:colOff>
      <xdr:row>187</xdr:row>
      <xdr:rowOff>65546</xdr:rowOff>
    </xdr:to>
    <xdr:sp macro="" textlink="">
      <xdr:nvSpPr>
        <xdr:cNvPr id="91" name="ZoneTexte 90"/>
        <xdr:cNvSpPr txBox="1"/>
      </xdr:nvSpPr>
      <xdr:spPr>
        <a:xfrm rot="19974062">
          <a:off x="6729413" y="43005377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n°5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85725</xdr:colOff>
      <xdr:row>207</xdr:row>
      <xdr:rowOff>217037</xdr:rowOff>
    </xdr:from>
    <xdr:to>
      <xdr:col>10</xdr:col>
      <xdr:colOff>671276</xdr:colOff>
      <xdr:row>209</xdr:row>
      <xdr:rowOff>81875</xdr:rowOff>
    </xdr:to>
    <xdr:sp macro="" textlink="">
      <xdr:nvSpPr>
        <xdr:cNvPr id="94" name="ZoneTexte 93"/>
        <xdr:cNvSpPr txBox="1"/>
      </xdr:nvSpPr>
      <xdr:spPr>
        <a:xfrm rot="19974062">
          <a:off x="6729413" y="48461162"/>
          <a:ext cx="1669019" cy="3291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n°6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85725</xdr:colOff>
      <xdr:row>229</xdr:row>
      <xdr:rowOff>217037</xdr:rowOff>
    </xdr:from>
    <xdr:to>
      <xdr:col>10</xdr:col>
      <xdr:colOff>671276</xdr:colOff>
      <xdr:row>231</xdr:row>
      <xdr:rowOff>92081</xdr:rowOff>
    </xdr:to>
    <xdr:sp macro="" textlink="">
      <xdr:nvSpPr>
        <xdr:cNvPr id="95" name="ZoneTexte 94"/>
        <xdr:cNvSpPr txBox="1"/>
      </xdr:nvSpPr>
      <xdr:spPr>
        <a:xfrm rot="19974062">
          <a:off x="6729413" y="53711818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n°5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85725</xdr:colOff>
      <xdr:row>253</xdr:row>
      <xdr:rowOff>209555</xdr:rowOff>
    </xdr:from>
    <xdr:to>
      <xdr:col>10</xdr:col>
      <xdr:colOff>671276</xdr:colOff>
      <xdr:row>255</xdr:row>
      <xdr:rowOff>84598</xdr:rowOff>
    </xdr:to>
    <xdr:sp macro="" textlink="">
      <xdr:nvSpPr>
        <xdr:cNvPr id="98" name="ZoneTexte 97"/>
        <xdr:cNvSpPr txBox="1"/>
      </xdr:nvSpPr>
      <xdr:spPr>
        <a:xfrm rot="19974062">
          <a:off x="6729413" y="59085961"/>
          <a:ext cx="1669019" cy="327481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n°6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83344</xdr:colOff>
      <xdr:row>277</xdr:row>
      <xdr:rowOff>211933</xdr:rowOff>
    </xdr:from>
    <xdr:to>
      <xdr:col>10</xdr:col>
      <xdr:colOff>668895</xdr:colOff>
      <xdr:row>279</xdr:row>
      <xdr:rowOff>63165</xdr:rowOff>
    </xdr:to>
    <xdr:sp macro="" textlink="">
      <xdr:nvSpPr>
        <xdr:cNvPr id="99" name="ZoneTexte 98"/>
        <xdr:cNvSpPr txBox="1"/>
      </xdr:nvSpPr>
      <xdr:spPr>
        <a:xfrm rot="19974062">
          <a:off x="6727032" y="64279464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n°7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83344</xdr:colOff>
      <xdr:row>299</xdr:row>
      <xdr:rowOff>214655</xdr:rowOff>
    </xdr:from>
    <xdr:to>
      <xdr:col>10</xdr:col>
      <xdr:colOff>668895</xdr:colOff>
      <xdr:row>301</xdr:row>
      <xdr:rowOff>79493</xdr:rowOff>
    </xdr:to>
    <xdr:sp macro="" textlink="">
      <xdr:nvSpPr>
        <xdr:cNvPr id="100" name="ZoneTexte 99"/>
        <xdr:cNvSpPr txBox="1"/>
      </xdr:nvSpPr>
      <xdr:spPr>
        <a:xfrm rot="19974062">
          <a:off x="6727032" y="69735249"/>
          <a:ext cx="1669019" cy="3291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n°8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83344</xdr:colOff>
      <xdr:row>321</xdr:row>
      <xdr:rowOff>214655</xdr:rowOff>
    </xdr:from>
    <xdr:to>
      <xdr:col>10</xdr:col>
      <xdr:colOff>668895</xdr:colOff>
      <xdr:row>323</xdr:row>
      <xdr:rowOff>89699</xdr:rowOff>
    </xdr:to>
    <xdr:sp macro="" textlink="">
      <xdr:nvSpPr>
        <xdr:cNvPr id="101" name="ZoneTexte 100"/>
        <xdr:cNvSpPr txBox="1"/>
      </xdr:nvSpPr>
      <xdr:spPr>
        <a:xfrm rot="19974062">
          <a:off x="6727032" y="74985905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n°7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83344</xdr:colOff>
      <xdr:row>345</xdr:row>
      <xdr:rowOff>207173</xdr:rowOff>
    </xdr:from>
    <xdr:to>
      <xdr:col>10</xdr:col>
      <xdr:colOff>668895</xdr:colOff>
      <xdr:row>347</xdr:row>
      <xdr:rowOff>82216</xdr:rowOff>
    </xdr:to>
    <xdr:sp macro="" textlink="">
      <xdr:nvSpPr>
        <xdr:cNvPr id="102" name="ZoneTexte 101"/>
        <xdr:cNvSpPr txBox="1"/>
      </xdr:nvSpPr>
      <xdr:spPr>
        <a:xfrm rot="19974062">
          <a:off x="6727032" y="80360048"/>
          <a:ext cx="1669019" cy="327481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n°8</a:t>
          </a:r>
          <a:endParaRPr lang="fr-FR" sz="1200" b="1"/>
        </a:p>
      </xdr:txBody>
    </xdr:sp>
    <xdr:clientData fPrintsWithSheet="0"/>
  </xdr:twoCellAnchor>
  <xdr:oneCellAnchor>
    <xdr:from>
      <xdr:col>13</xdr:col>
      <xdr:colOff>361953</xdr:colOff>
      <xdr:row>371</xdr:row>
      <xdr:rowOff>130964</xdr:rowOff>
    </xdr:from>
    <xdr:ext cx="2950897" cy="1038051"/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43398277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393</xdr:row>
      <xdr:rowOff>140470</xdr:rowOff>
    </xdr:from>
    <xdr:ext cx="2950897" cy="1038051"/>
    <xdr:pic>
      <xdr:nvPicPr>
        <xdr:cNvPr id="104" name="Image 1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48848939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414</xdr:row>
      <xdr:rowOff>107155</xdr:rowOff>
    </xdr:from>
    <xdr:ext cx="4200259" cy="565011"/>
    <xdr:pic>
      <xdr:nvPicPr>
        <xdr:cNvPr id="105" name="Image 10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53828155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438</xdr:row>
      <xdr:rowOff>107155</xdr:rowOff>
    </xdr:from>
    <xdr:ext cx="4179093" cy="578240"/>
    <xdr:pic>
      <xdr:nvPicPr>
        <xdr:cNvPr id="106" name="Image 10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59209780"/>
          <a:ext cx="4179093" cy="578240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463</xdr:row>
      <xdr:rowOff>130964</xdr:rowOff>
    </xdr:from>
    <xdr:ext cx="2950897" cy="1038051"/>
    <xdr:pic>
      <xdr:nvPicPr>
        <xdr:cNvPr id="107" name="Image 1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64674745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485</xdr:row>
      <xdr:rowOff>140470</xdr:rowOff>
    </xdr:from>
    <xdr:ext cx="2950897" cy="1038051"/>
    <xdr:pic>
      <xdr:nvPicPr>
        <xdr:cNvPr id="108" name="Image 1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70125408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506</xdr:row>
      <xdr:rowOff>107155</xdr:rowOff>
    </xdr:from>
    <xdr:ext cx="4200259" cy="565011"/>
    <xdr:pic>
      <xdr:nvPicPr>
        <xdr:cNvPr id="115" name="Image 1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75104624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530</xdr:row>
      <xdr:rowOff>107155</xdr:rowOff>
    </xdr:from>
    <xdr:ext cx="4179093" cy="578240"/>
    <xdr:pic>
      <xdr:nvPicPr>
        <xdr:cNvPr id="116" name="Image 1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80486249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7</xdr:col>
      <xdr:colOff>83341</xdr:colOff>
      <xdr:row>369</xdr:row>
      <xdr:rowOff>211931</xdr:rowOff>
    </xdr:from>
    <xdr:to>
      <xdr:col>10</xdr:col>
      <xdr:colOff>668892</xdr:colOff>
      <xdr:row>371</xdr:row>
      <xdr:rowOff>63163</xdr:rowOff>
    </xdr:to>
    <xdr:sp macro="" textlink="">
      <xdr:nvSpPr>
        <xdr:cNvPr id="81" name="ZoneTexte 80"/>
        <xdr:cNvSpPr txBox="1"/>
      </xdr:nvSpPr>
      <xdr:spPr>
        <a:xfrm rot="19974062">
          <a:off x="6727029" y="85555931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n°9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83341</xdr:colOff>
      <xdr:row>391</xdr:row>
      <xdr:rowOff>214653</xdr:rowOff>
    </xdr:from>
    <xdr:to>
      <xdr:col>10</xdr:col>
      <xdr:colOff>668892</xdr:colOff>
      <xdr:row>393</xdr:row>
      <xdr:rowOff>79492</xdr:rowOff>
    </xdr:to>
    <xdr:sp macro="" textlink="">
      <xdr:nvSpPr>
        <xdr:cNvPr id="82" name="ZoneTexte 81"/>
        <xdr:cNvSpPr txBox="1"/>
      </xdr:nvSpPr>
      <xdr:spPr>
        <a:xfrm rot="19974062">
          <a:off x="6727029" y="91011716"/>
          <a:ext cx="1669019" cy="3291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n°10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83341</xdr:colOff>
      <xdr:row>413</xdr:row>
      <xdr:rowOff>214653</xdr:rowOff>
    </xdr:from>
    <xdr:to>
      <xdr:col>10</xdr:col>
      <xdr:colOff>668892</xdr:colOff>
      <xdr:row>415</xdr:row>
      <xdr:rowOff>89698</xdr:rowOff>
    </xdr:to>
    <xdr:sp macro="" textlink="">
      <xdr:nvSpPr>
        <xdr:cNvPr id="92" name="ZoneTexte 91"/>
        <xdr:cNvSpPr txBox="1"/>
      </xdr:nvSpPr>
      <xdr:spPr>
        <a:xfrm rot="19974062">
          <a:off x="6727029" y="96262372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n°9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83341</xdr:colOff>
      <xdr:row>437</xdr:row>
      <xdr:rowOff>207171</xdr:rowOff>
    </xdr:from>
    <xdr:to>
      <xdr:col>10</xdr:col>
      <xdr:colOff>668892</xdr:colOff>
      <xdr:row>439</xdr:row>
      <xdr:rowOff>82215</xdr:rowOff>
    </xdr:to>
    <xdr:sp macro="" textlink="">
      <xdr:nvSpPr>
        <xdr:cNvPr id="96" name="ZoneTexte 95"/>
        <xdr:cNvSpPr txBox="1"/>
      </xdr:nvSpPr>
      <xdr:spPr>
        <a:xfrm rot="19974062">
          <a:off x="6727029" y="101636515"/>
          <a:ext cx="1669019" cy="327481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n°10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80960</xdr:colOff>
      <xdr:row>461</xdr:row>
      <xdr:rowOff>209549</xdr:rowOff>
    </xdr:from>
    <xdr:to>
      <xdr:col>10</xdr:col>
      <xdr:colOff>666511</xdr:colOff>
      <xdr:row>463</xdr:row>
      <xdr:rowOff>60781</xdr:rowOff>
    </xdr:to>
    <xdr:sp macro="" textlink="">
      <xdr:nvSpPr>
        <xdr:cNvPr id="97" name="ZoneTexte 96"/>
        <xdr:cNvSpPr txBox="1"/>
      </xdr:nvSpPr>
      <xdr:spPr>
        <a:xfrm rot="19974062">
          <a:off x="6724648" y="106830018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n°11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80960</xdr:colOff>
      <xdr:row>483</xdr:row>
      <xdr:rowOff>212272</xdr:rowOff>
    </xdr:from>
    <xdr:to>
      <xdr:col>10</xdr:col>
      <xdr:colOff>666511</xdr:colOff>
      <xdr:row>485</xdr:row>
      <xdr:rowOff>77110</xdr:rowOff>
    </xdr:to>
    <xdr:sp macro="" textlink="">
      <xdr:nvSpPr>
        <xdr:cNvPr id="112" name="ZoneTexte 111"/>
        <xdr:cNvSpPr txBox="1"/>
      </xdr:nvSpPr>
      <xdr:spPr>
        <a:xfrm rot="19974062">
          <a:off x="6724648" y="112285803"/>
          <a:ext cx="1669019" cy="3291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n°12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80960</xdr:colOff>
      <xdr:row>505</xdr:row>
      <xdr:rowOff>212271</xdr:rowOff>
    </xdr:from>
    <xdr:to>
      <xdr:col>10</xdr:col>
      <xdr:colOff>666511</xdr:colOff>
      <xdr:row>507</xdr:row>
      <xdr:rowOff>87316</xdr:rowOff>
    </xdr:to>
    <xdr:sp macro="" textlink="">
      <xdr:nvSpPr>
        <xdr:cNvPr id="113" name="ZoneTexte 112"/>
        <xdr:cNvSpPr txBox="1"/>
      </xdr:nvSpPr>
      <xdr:spPr>
        <a:xfrm rot="19974062">
          <a:off x="6724648" y="117536459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n°11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80960</xdr:colOff>
      <xdr:row>529</xdr:row>
      <xdr:rowOff>204789</xdr:rowOff>
    </xdr:from>
    <xdr:to>
      <xdr:col>10</xdr:col>
      <xdr:colOff>666511</xdr:colOff>
      <xdr:row>531</xdr:row>
      <xdr:rowOff>79833</xdr:rowOff>
    </xdr:to>
    <xdr:sp macro="" textlink="">
      <xdr:nvSpPr>
        <xdr:cNvPr id="114" name="ZoneTexte 113"/>
        <xdr:cNvSpPr txBox="1"/>
      </xdr:nvSpPr>
      <xdr:spPr>
        <a:xfrm rot="19974062">
          <a:off x="6724648" y="122910602"/>
          <a:ext cx="1669019" cy="327481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n°12</a:t>
          </a:r>
          <a:endParaRPr lang="fr-FR" sz="1200" b="1"/>
        </a:p>
      </xdr:txBody>
    </xdr:sp>
    <xdr:clientData fPrintsWithSheet="0"/>
  </xdr:twoCellAnchor>
  <xdr:oneCellAnchor>
    <xdr:from>
      <xdr:col>13</xdr:col>
      <xdr:colOff>361953</xdr:colOff>
      <xdr:row>555</xdr:row>
      <xdr:rowOff>130964</xdr:rowOff>
    </xdr:from>
    <xdr:ext cx="2950897" cy="1038051"/>
    <xdr:pic>
      <xdr:nvPicPr>
        <xdr:cNvPr id="117" name="Image 1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85951214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577</xdr:row>
      <xdr:rowOff>140470</xdr:rowOff>
    </xdr:from>
    <xdr:ext cx="2950897" cy="1038051"/>
    <xdr:pic>
      <xdr:nvPicPr>
        <xdr:cNvPr id="118" name="Image 1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91401876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598</xdr:row>
      <xdr:rowOff>107155</xdr:rowOff>
    </xdr:from>
    <xdr:ext cx="4200259" cy="565011"/>
    <xdr:pic>
      <xdr:nvPicPr>
        <xdr:cNvPr id="119" name="Image 1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96381093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622</xdr:row>
      <xdr:rowOff>107155</xdr:rowOff>
    </xdr:from>
    <xdr:ext cx="4179093" cy="578240"/>
    <xdr:pic>
      <xdr:nvPicPr>
        <xdr:cNvPr id="120" name="Image 1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01762718"/>
          <a:ext cx="4179093" cy="578240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647</xdr:row>
      <xdr:rowOff>130964</xdr:rowOff>
    </xdr:from>
    <xdr:ext cx="2950897" cy="1038051"/>
    <xdr:pic>
      <xdr:nvPicPr>
        <xdr:cNvPr id="121" name="Image 1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07227683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669</xdr:row>
      <xdr:rowOff>140470</xdr:rowOff>
    </xdr:from>
    <xdr:ext cx="2950897" cy="1038051"/>
    <xdr:pic>
      <xdr:nvPicPr>
        <xdr:cNvPr id="122" name="Image 1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12678345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690</xdr:row>
      <xdr:rowOff>107155</xdr:rowOff>
    </xdr:from>
    <xdr:ext cx="4200259" cy="565011"/>
    <xdr:pic>
      <xdr:nvPicPr>
        <xdr:cNvPr id="123" name="Image 1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17657561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714</xdr:row>
      <xdr:rowOff>107155</xdr:rowOff>
    </xdr:from>
    <xdr:ext cx="4179093" cy="578240"/>
    <xdr:pic>
      <xdr:nvPicPr>
        <xdr:cNvPr id="124" name="Image 12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23039186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7</xdr:col>
      <xdr:colOff>80960</xdr:colOff>
      <xdr:row>553</xdr:row>
      <xdr:rowOff>209545</xdr:rowOff>
    </xdr:from>
    <xdr:to>
      <xdr:col>10</xdr:col>
      <xdr:colOff>666511</xdr:colOff>
      <xdr:row>555</xdr:row>
      <xdr:rowOff>60777</xdr:rowOff>
    </xdr:to>
    <xdr:sp macro="" textlink="">
      <xdr:nvSpPr>
        <xdr:cNvPr id="125" name="ZoneTexte 124"/>
        <xdr:cNvSpPr txBox="1"/>
      </xdr:nvSpPr>
      <xdr:spPr>
        <a:xfrm rot="19974062">
          <a:off x="6724648" y="128106483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n°13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80960</xdr:colOff>
      <xdr:row>575</xdr:row>
      <xdr:rowOff>212268</xdr:rowOff>
    </xdr:from>
    <xdr:to>
      <xdr:col>10</xdr:col>
      <xdr:colOff>666511</xdr:colOff>
      <xdr:row>577</xdr:row>
      <xdr:rowOff>77106</xdr:rowOff>
    </xdr:to>
    <xdr:sp macro="" textlink="">
      <xdr:nvSpPr>
        <xdr:cNvPr id="126" name="ZoneTexte 125"/>
        <xdr:cNvSpPr txBox="1"/>
      </xdr:nvSpPr>
      <xdr:spPr>
        <a:xfrm rot="19974062">
          <a:off x="6724648" y="133562268"/>
          <a:ext cx="1669019" cy="3291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n°14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80960</xdr:colOff>
      <xdr:row>597</xdr:row>
      <xdr:rowOff>212268</xdr:rowOff>
    </xdr:from>
    <xdr:to>
      <xdr:col>10</xdr:col>
      <xdr:colOff>666511</xdr:colOff>
      <xdr:row>599</xdr:row>
      <xdr:rowOff>87312</xdr:rowOff>
    </xdr:to>
    <xdr:sp macro="" textlink="">
      <xdr:nvSpPr>
        <xdr:cNvPr id="127" name="ZoneTexte 126"/>
        <xdr:cNvSpPr txBox="1"/>
      </xdr:nvSpPr>
      <xdr:spPr>
        <a:xfrm rot="19974062">
          <a:off x="6724648" y="138812924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n°13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80960</xdr:colOff>
      <xdr:row>621</xdr:row>
      <xdr:rowOff>204786</xdr:rowOff>
    </xdr:from>
    <xdr:to>
      <xdr:col>10</xdr:col>
      <xdr:colOff>666511</xdr:colOff>
      <xdr:row>623</xdr:row>
      <xdr:rowOff>79829</xdr:rowOff>
    </xdr:to>
    <xdr:sp macro="" textlink="">
      <xdr:nvSpPr>
        <xdr:cNvPr id="128" name="ZoneTexte 127"/>
        <xdr:cNvSpPr txBox="1"/>
      </xdr:nvSpPr>
      <xdr:spPr>
        <a:xfrm rot="19974062">
          <a:off x="6724648" y="144187067"/>
          <a:ext cx="1669019" cy="327481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n°14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78579</xdr:colOff>
      <xdr:row>645</xdr:row>
      <xdr:rowOff>207164</xdr:rowOff>
    </xdr:from>
    <xdr:to>
      <xdr:col>10</xdr:col>
      <xdr:colOff>664130</xdr:colOff>
      <xdr:row>647</xdr:row>
      <xdr:rowOff>58396</xdr:rowOff>
    </xdr:to>
    <xdr:sp macro="" textlink="">
      <xdr:nvSpPr>
        <xdr:cNvPr id="129" name="ZoneTexte 128"/>
        <xdr:cNvSpPr txBox="1"/>
      </xdr:nvSpPr>
      <xdr:spPr>
        <a:xfrm rot="19974062">
          <a:off x="6722267" y="149380570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n°15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78579</xdr:colOff>
      <xdr:row>667</xdr:row>
      <xdr:rowOff>209886</xdr:rowOff>
    </xdr:from>
    <xdr:to>
      <xdr:col>10</xdr:col>
      <xdr:colOff>664130</xdr:colOff>
      <xdr:row>669</xdr:row>
      <xdr:rowOff>74724</xdr:rowOff>
    </xdr:to>
    <xdr:sp macro="" textlink="">
      <xdr:nvSpPr>
        <xdr:cNvPr id="130" name="ZoneTexte 129"/>
        <xdr:cNvSpPr txBox="1"/>
      </xdr:nvSpPr>
      <xdr:spPr>
        <a:xfrm rot="19974062">
          <a:off x="6722267" y="154836355"/>
          <a:ext cx="1669019" cy="3291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n°16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78579</xdr:colOff>
      <xdr:row>689</xdr:row>
      <xdr:rowOff>209886</xdr:rowOff>
    </xdr:from>
    <xdr:to>
      <xdr:col>10</xdr:col>
      <xdr:colOff>664130</xdr:colOff>
      <xdr:row>691</xdr:row>
      <xdr:rowOff>84930</xdr:rowOff>
    </xdr:to>
    <xdr:sp macro="" textlink="">
      <xdr:nvSpPr>
        <xdr:cNvPr id="131" name="ZoneTexte 130"/>
        <xdr:cNvSpPr txBox="1"/>
      </xdr:nvSpPr>
      <xdr:spPr>
        <a:xfrm rot="19974062">
          <a:off x="6722267" y="160087011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n°15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78579</xdr:colOff>
      <xdr:row>713</xdr:row>
      <xdr:rowOff>202404</xdr:rowOff>
    </xdr:from>
    <xdr:to>
      <xdr:col>10</xdr:col>
      <xdr:colOff>664130</xdr:colOff>
      <xdr:row>715</xdr:row>
      <xdr:rowOff>77447</xdr:rowOff>
    </xdr:to>
    <xdr:sp macro="" textlink="">
      <xdr:nvSpPr>
        <xdr:cNvPr id="132" name="ZoneTexte 131"/>
        <xdr:cNvSpPr txBox="1"/>
      </xdr:nvSpPr>
      <xdr:spPr>
        <a:xfrm rot="19974062">
          <a:off x="6722267" y="165461154"/>
          <a:ext cx="1669019" cy="327481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n°16</a:t>
          </a:r>
          <a:endParaRPr lang="fr-FR" sz="1200" b="1"/>
        </a:p>
      </xdr:txBody>
    </xdr:sp>
    <xdr:clientData fPrintsWithSheet="0"/>
  </xdr:twoCellAnchor>
  <xdr:oneCellAnchor>
    <xdr:from>
      <xdr:col>13</xdr:col>
      <xdr:colOff>361953</xdr:colOff>
      <xdr:row>739</xdr:row>
      <xdr:rowOff>130964</xdr:rowOff>
    </xdr:from>
    <xdr:ext cx="2950897" cy="1038051"/>
    <xdr:pic>
      <xdr:nvPicPr>
        <xdr:cNvPr id="133" name="Image 1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28504152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761</xdr:row>
      <xdr:rowOff>140470</xdr:rowOff>
    </xdr:from>
    <xdr:ext cx="2950897" cy="1038051"/>
    <xdr:pic>
      <xdr:nvPicPr>
        <xdr:cNvPr id="134" name="Image 1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33954814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782</xdr:row>
      <xdr:rowOff>107155</xdr:rowOff>
    </xdr:from>
    <xdr:ext cx="4200259" cy="565011"/>
    <xdr:pic>
      <xdr:nvPicPr>
        <xdr:cNvPr id="135" name="Image 13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38934030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806</xdr:row>
      <xdr:rowOff>107155</xdr:rowOff>
    </xdr:from>
    <xdr:ext cx="4179093" cy="578240"/>
    <xdr:pic>
      <xdr:nvPicPr>
        <xdr:cNvPr id="136" name="Image 1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44315655"/>
          <a:ext cx="4179093" cy="578240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831</xdr:row>
      <xdr:rowOff>130964</xdr:rowOff>
    </xdr:from>
    <xdr:ext cx="2950897" cy="1038051"/>
    <xdr:pic>
      <xdr:nvPicPr>
        <xdr:cNvPr id="137" name="Image 1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49780620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853</xdr:row>
      <xdr:rowOff>140470</xdr:rowOff>
    </xdr:from>
    <xdr:ext cx="2950897" cy="1038051"/>
    <xdr:pic>
      <xdr:nvPicPr>
        <xdr:cNvPr id="138" name="Image 1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55231283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874</xdr:row>
      <xdr:rowOff>107155</xdr:rowOff>
    </xdr:from>
    <xdr:ext cx="4200259" cy="565011"/>
    <xdr:pic>
      <xdr:nvPicPr>
        <xdr:cNvPr id="139" name="Image 13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60210499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898</xdr:row>
      <xdr:rowOff>107155</xdr:rowOff>
    </xdr:from>
    <xdr:ext cx="4179093" cy="578240"/>
    <xdr:pic>
      <xdr:nvPicPr>
        <xdr:cNvPr id="140" name="Image 13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65592124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7</xdr:col>
      <xdr:colOff>78578</xdr:colOff>
      <xdr:row>737</xdr:row>
      <xdr:rowOff>219070</xdr:rowOff>
    </xdr:from>
    <xdr:to>
      <xdr:col>10</xdr:col>
      <xdr:colOff>664129</xdr:colOff>
      <xdr:row>739</xdr:row>
      <xdr:rowOff>70302</xdr:rowOff>
    </xdr:to>
    <xdr:sp macro="" textlink="">
      <xdr:nvSpPr>
        <xdr:cNvPr id="141" name="ZoneTexte 140"/>
        <xdr:cNvSpPr txBox="1"/>
      </xdr:nvSpPr>
      <xdr:spPr>
        <a:xfrm rot="19974062">
          <a:off x="6722266" y="170668945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n°17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78578</xdr:colOff>
      <xdr:row>759</xdr:row>
      <xdr:rowOff>221792</xdr:rowOff>
    </xdr:from>
    <xdr:to>
      <xdr:col>10</xdr:col>
      <xdr:colOff>664129</xdr:colOff>
      <xdr:row>761</xdr:row>
      <xdr:rowOff>86631</xdr:rowOff>
    </xdr:to>
    <xdr:sp macro="" textlink="">
      <xdr:nvSpPr>
        <xdr:cNvPr id="142" name="ZoneTexte 141"/>
        <xdr:cNvSpPr txBox="1"/>
      </xdr:nvSpPr>
      <xdr:spPr>
        <a:xfrm rot="19974062">
          <a:off x="6722266" y="176124730"/>
          <a:ext cx="1669019" cy="3291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n°18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78578</xdr:colOff>
      <xdr:row>781</xdr:row>
      <xdr:rowOff>221792</xdr:rowOff>
    </xdr:from>
    <xdr:to>
      <xdr:col>10</xdr:col>
      <xdr:colOff>664129</xdr:colOff>
      <xdr:row>783</xdr:row>
      <xdr:rowOff>96837</xdr:rowOff>
    </xdr:to>
    <xdr:sp macro="" textlink="">
      <xdr:nvSpPr>
        <xdr:cNvPr id="143" name="ZoneTexte 142"/>
        <xdr:cNvSpPr txBox="1"/>
      </xdr:nvSpPr>
      <xdr:spPr>
        <a:xfrm rot="19974062">
          <a:off x="6722266" y="181375386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n°17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78578</xdr:colOff>
      <xdr:row>805</xdr:row>
      <xdr:rowOff>214310</xdr:rowOff>
    </xdr:from>
    <xdr:to>
      <xdr:col>10</xdr:col>
      <xdr:colOff>664129</xdr:colOff>
      <xdr:row>807</xdr:row>
      <xdr:rowOff>89354</xdr:rowOff>
    </xdr:to>
    <xdr:sp macro="" textlink="">
      <xdr:nvSpPr>
        <xdr:cNvPr id="144" name="ZoneTexte 143"/>
        <xdr:cNvSpPr txBox="1"/>
      </xdr:nvSpPr>
      <xdr:spPr>
        <a:xfrm rot="19974062">
          <a:off x="6722266" y="186749529"/>
          <a:ext cx="1669019" cy="327481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n°18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76197</xdr:colOff>
      <xdr:row>829</xdr:row>
      <xdr:rowOff>216688</xdr:rowOff>
    </xdr:from>
    <xdr:to>
      <xdr:col>10</xdr:col>
      <xdr:colOff>661748</xdr:colOff>
      <xdr:row>831</xdr:row>
      <xdr:rowOff>67920</xdr:rowOff>
    </xdr:to>
    <xdr:sp macro="" textlink="">
      <xdr:nvSpPr>
        <xdr:cNvPr id="145" name="ZoneTexte 144"/>
        <xdr:cNvSpPr txBox="1"/>
      </xdr:nvSpPr>
      <xdr:spPr>
        <a:xfrm rot="19974062">
          <a:off x="6719885" y="191943032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n°19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76197</xdr:colOff>
      <xdr:row>851</xdr:row>
      <xdr:rowOff>219411</xdr:rowOff>
    </xdr:from>
    <xdr:to>
      <xdr:col>10</xdr:col>
      <xdr:colOff>661748</xdr:colOff>
      <xdr:row>853</xdr:row>
      <xdr:rowOff>84249</xdr:rowOff>
    </xdr:to>
    <xdr:sp macro="" textlink="">
      <xdr:nvSpPr>
        <xdr:cNvPr id="146" name="ZoneTexte 145"/>
        <xdr:cNvSpPr txBox="1"/>
      </xdr:nvSpPr>
      <xdr:spPr>
        <a:xfrm rot="19974062">
          <a:off x="6719885" y="197398817"/>
          <a:ext cx="1669019" cy="3291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n°20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76197</xdr:colOff>
      <xdr:row>873</xdr:row>
      <xdr:rowOff>219410</xdr:rowOff>
    </xdr:from>
    <xdr:to>
      <xdr:col>10</xdr:col>
      <xdr:colOff>661748</xdr:colOff>
      <xdr:row>875</xdr:row>
      <xdr:rowOff>94455</xdr:rowOff>
    </xdr:to>
    <xdr:sp macro="" textlink="">
      <xdr:nvSpPr>
        <xdr:cNvPr id="147" name="ZoneTexte 146"/>
        <xdr:cNvSpPr txBox="1"/>
      </xdr:nvSpPr>
      <xdr:spPr>
        <a:xfrm rot="19974062">
          <a:off x="6719885" y="202649473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n°19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76197</xdr:colOff>
      <xdr:row>897</xdr:row>
      <xdr:rowOff>211928</xdr:rowOff>
    </xdr:from>
    <xdr:to>
      <xdr:col>10</xdr:col>
      <xdr:colOff>661748</xdr:colOff>
      <xdr:row>899</xdr:row>
      <xdr:rowOff>86972</xdr:rowOff>
    </xdr:to>
    <xdr:sp macro="" textlink="">
      <xdr:nvSpPr>
        <xdr:cNvPr id="148" name="ZoneTexte 147"/>
        <xdr:cNvSpPr txBox="1"/>
      </xdr:nvSpPr>
      <xdr:spPr>
        <a:xfrm rot="19974062">
          <a:off x="6719885" y="208023616"/>
          <a:ext cx="1669019" cy="327481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n°20</a:t>
          </a:r>
          <a:endParaRPr lang="fr-FR" sz="1200" b="1"/>
        </a:p>
      </xdr:txBody>
    </xdr:sp>
    <xdr:clientData fPrintsWithSheet="0"/>
  </xdr:twoCellAnchor>
  <xdr:oneCellAnchor>
    <xdr:from>
      <xdr:col>13</xdr:col>
      <xdr:colOff>361953</xdr:colOff>
      <xdr:row>923</xdr:row>
      <xdr:rowOff>130964</xdr:rowOff>
    </xdr:from>
    <xdr:ext cx="2950897" cy="1038051"/>
    <xdr:pic>
      <xdr:nvPicPr>
        <xdr:cNvPr id="149" name="Image 1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71057089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945</xdr:row>
      <xdr:rowOff>140470</xdr:rowOff>
    </xdr:from>
    <xdr:ext cx="2950897" cy="1038051"/>
    <xdr:pic>
      <xdr:nvPicPr>
        <xdr:cNvPr id="150" name="Image 1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76507751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966</xdr:row>
      <xdr:rowOff>107155</xdr:rowOff>
    </xdr:from>
    <xdr:ext cx="4200259" cy="565011"/>
    <xdr:pic>
      <xdr:nvPicPr>
        <xdr:cNvPr id="151" name="Image 15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81486968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990</xdr:row>
      <xdr:rowOff>107155</xdr:rowOff>
    </xdr:from>
    <xdr:ext cx="4179093" cy="578240"/>
    <xdr:pic>
      <xdr:nvPicPr>
        <xdr:cNvPr id="152" name="Image 15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186868593"/>
          <a:ext cx="4179093" cy="578240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1015</xdr:row>
      <xdr:rowOff>130964</xdr:rowOff>
    </xdr:from>
    <xdr:ext cx="2950897" cy="1038051"/>
    <xdr:pic>
      <xdr:nvPicPr>
        <xdr:cNvPr id="153" name="Image 1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92333558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1037</xdr:row>
      <xdr:rowOff>140470</xdr:rowOff>
    </xdr:from>
    <xdr:ext cx="2950897" cy="1038051"/>
    <xdr:pic>
      <xdr:nvPicPr>
        <xdr:cNvPr id="154" name="Image 1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197784220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1058</xdr:row>
      <xdr:rowOff>107155</xdr:rowOff>
    </xdr:from>
    <xdr:ext cx="4200259" cy="565011"/>
    <xdr:pic>
      <xdr:nvPicPr>
        <xdr:cNvPr id="155" name="Image 15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202763436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1082</xdr:row>
      <xdr:rowOff>107155</xdr:rowOff>
    </xdr:from>
    <xdr:ext cx="4179093" cy="578240"/>
    <xdr:pic>
      <xdr:nvPicPr>
        <xdr:cNvPr id="156" name="Image 15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208145061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7</xdr:col>
      <xdr:colOff>76196</xdr:colOff>
      <xdr:row>921</xdr:row>
      <xdr:rowOff>216687</xdr:rowOff>
    </xdr:from>
    <xdr:to>
      <xdr:col>10</xdr:col>
      <xdr:colOff>661747</xdr:colOff>
      <xdr:row>923</xdr:row>
      <xdr:rowOff>67919</xdr:rowOff>
    </xdr:to>
    <xdr:sp macro="" textlink="">
      <xdr:nvSpPr>
        <xdr:cNvPr id="157" name="ZoneTexte 156"/>
        <xdr:cNvSpPr txBox="1"/>
      </xdr:nvSpPr>
      <xdr:spPr>
        <a:xfrm rot="19974062">
          <a:off x="6719884" y="213219500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n°21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76196</xdr:colOff>
      <xdr:row>943</xdr:row>
      <xdr:rowOff>219410</xdr:rowOff>
    </xdr:from>
    <xdr:to>
      <xdr:col>10</xdr:col>
      <xdr:colOff>661747</xdr:colOff>
      <xdr:row>945</xdr:row>
      <xdr:rowOff>84248</xdr:rowOff>
    </xdr:to>
    <xdr:sp macro="" textlink="">
      <xdr:nvSpPr>
        <xdr:cNvPr id="158" name="ZoneTexte 157"/>
        <xdr:cNvSpPr txBox="1"/>
      </xdr:nvSpPr>
      <xdr:spPr>
        <a:xfrm rot="19974062">
          <a:off x="6719884" y="218675285"/>
          <a:ext cx="1669019" cy="3291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n°22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76196</xdr:colOff>
      <xdr:row>965</xdr:row>
      <xdr:rowOff>219410</xdr:rowOff>
    </xdr:from>
    <xdr:to>
      <xdr:col>10</xdr:col>
      <xdr:colOff>661747</xdr:colOff>
      <xdr:row>967</xdr:row>
      <xdr:rowOff>94454</xdr:rowOff>
    </xdr:to>
    <xdr:sp macro="" textlink="">
      <xdr:nvSpPr>
        <xdr:cNvPr id="159" name="ZoneTexte 158"/>
        <xdr:cNvSpPr txBox="1"/>
      </xdr:nvSpPr>
      <xdr:spPr>
        <a:xfrm rot="19974062">
          <a:off x="6719884" y="223925941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n°21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76196</xdr:colOff>
      <xdr:row>989</xdr:row>
      <xdr:rowOff>211928</xdr:rowOff>
    </xdr:from>
    <xdr:to>
      <xdr:col>10</xdr:col>
      <xdr:colOff>661747</xdr:colOff>
      <xdr:row>991</xdr:row>
      <xdr:rowOff>86971</xdr:rowOff>
    </xdr:to>
    <xdr:sp macro="" textlink="">
      <xdr:nvSpPr>
        <xdr:cNvPr id="160" name="ZoneTexte 159"/>
        <xdr:cNvSpPr txBox="1"/>
      </xdr:nvSpPr>
      <xdr:spPr>
        <a:xfrm rot="19974062">
          <a:off x="6719884" y="229300084"/>
          <a:ext cx="1669019" cy="327481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n°22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73815</xdr:colOff>
      <xdr:row>1013</xdr:row>
      <xdr:rowOff>214306</xdr:rowOff>
    </xdr:from>
    <xdr:to>
      <xdr:col>10</xdr:col>
      <xdr:colOff>659366</xdr:colOff>
      <xdr:row>1015</xdr:row>
      <xdr:rowOff>65538</xdr:rowOff>
    </xdr:to>
    <xdr:sp macro="" textlink="">
      <xdr:nvSpPr>
        <xdr:cNvPr id="161" name="ZoneTexte 160"/>
        <xdr:cNvSpPr txBox="1"/>
      </xdr:nvSpPr>
      <xdr:spPr>
        <a:xfrm rot="19974062">
          <a:off x="6717503" y="234493587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n°23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73815</xdr:colOff>
      <xdr:row>1035</xdr:row>
      <xdr:rowOff>217028</xdr:rowOff>
    </xdr:from>
    <xdr:to>
      <xdr:col>10</xdr:col>
      <xdr:colOff>659366</xdr:colOff>
      <xdr:row>1037</xdr:row>
      <xdr:rowOff>81866</xdr:rowOff>
    </xdr:to>
    <xdr:sp macro="" textlink="">
      <xdr:nvSpPr>
        <xdr:cNvPr id="162" name="ZoneTexte 161"/>
        <xdr:cNvSpPr txBox="1"/>
      </xdr:nvSpPr>
      <xdr:spPr>
        <a:xfrm rot="19974062">
          <a:off x="6717503" y="239949372"/>
          <a:ext cx="1669019" cy="3291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n°24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73815</xdr:colOff>
      <xdr:row>1057</xdr:row>
      <xdr:rowOff>217028</xdr:rowOff>
    </xdr:from>
    <xdr:to>
      <xdr:col>10</xdr:col>
      <xdr:colOff>659366</xdr:colOff>
      <xdr:row>1059</xdr:row>
      <xdr:rowOff>92072</xdr:rowOff>
    </xdr:to>
    <xdr:sp macro="" textlink="">
      <xdr:nvSpPr>
        <xdr:cNvPr id="163" name="ZoneTexte 162"/>
        <xdr:cNvSpPr txBox="1"/>
      </xdr:nvSpPr>
      <xdr:spPr>
        <a:xfrm rot="19974062">
          <a:off x="6717503" y="245200028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n°23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73815</xdr:colOff>
      <xdr:row>1081</xdr:row>
      <xdr:rowOff>209546</xdr:rowOff>
    </xdr:from>
    <xdr:to>
      <xdr:col>10</xdr:col>
      <xdr:colOff>659366</xdr:colOff>
      <xdr:row>1083</xdr:row>
      <xdr:rowOff>84589</xdr:rowOff>
    </xdr:to>
    <xdr:sp macro="" textlink="">
      <xdr:nvSpPr>
        <xdr:cNvPr id="164" name="ZoneTexte 163"/>
        <xdr:cNvSpPr txBox="1"/>
      </xdr:nvSpPr>
      <xdr:spPr>
        <a:xfrm rot="19974062">
          <a:off x="6717503" y="250574171"/>
          <a:ext cx="1669019" cy="327481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n°24</a:t>
          </a:r>
          <a:endParaRPr lang="fr-FR" sz="1200" b="1"/>
        </a:p>
      </xdr:txBody>
    </xdr:sp>
    <xdr:clientData fPrintsWithSheet="0"/>
  </xdr:twoCellAnchor>
  <xdr:oneCellAnchor>
    <xdr:from>
      <xdr:col>13</xdr:col>
      <xdr:colOff>361953</xdr:colOff>
      <xdr:row>1107</xdr:row>
      <xdr:rowOff>130964</xdr:rowOff>
    </xdr:from>
    <xdr:ext cx="2950897" cy="1038051"/>
    <xdr:pic>
      <xdr:nvPicPr>
        <xdr:cNvPr id="165" name="Image 1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213610027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1129</xdr:row>
      <xdr:rowOff>140470</xdr:rowOff>
    </xdr:from>
    <xdr:ext cx="2950897" cy="1038051"/>
    <xdr:pic>
      <xdr:nvPicPr>
        <xdr:cNvPr id="166" name="Image 1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219060689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1150</xdr:row>
      <xdr:rowOff>107155</xdr:rowOff>
    </xdr:from>
    <xdr:ext cx="4200259" cy="565011"/>
    <xdr:pic>
      <xdr:nvPicPr>
        <xdr:cNvPr id="167" name="Image 16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224039905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1174</xdr:row>
      <xdr:rowOff>107155</xdr:rowOff>
    </xdr:from>
    <xdr:ext cx="4179093" cy="578240"/>
    <xdr:pic>
      <xdr:nvPicPr>
        <xdr:cNvPr id="168" name="Image 16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229421530"/>
          <a:ext cx="4179093" cy="578240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1199</xdr:row>
      <xdr:rowOff>130964</xdr:rowOff>
    </xdr:from>
    <xdr:ext cx="2950897" cy="1038051"/>
    <xdr:pic>
      <xdr:nvPicPr>
        <xdr:cNvPr id="169" name="Image 1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234886495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1221</xdr:row>
      <xdr:rowOff>140470</xdr:rowOff>
    </xdr:from>
    <xdr:ext cx="2950897" cy="1038051"/>
    <xdr:pic>
      <xdr:nvPicPr>
        <xdr:cNvPr id="170" name="Image 1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240337158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1242</xdr:row>
      <xdr:rowOff>107155</xdr:rowOff>
    </xdr:from>
    <xdr:ext cx="4200259" cy="565011"/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245316374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1266</xdr:row>
      <xdr:rowOff>107155</xdr:rowOff>
    </xdr:from>
    <xdr:ext cx="4179093" cy="578240"/>
    <xdr:pic>
      <xdr:nvPicPr>
        <xdr:cNvPr id="172" name="Image 17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250697999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7</xdr:col>
      <xdr:colOff>85720</xdr:colOff>
      <xdr:row>1105</xdr:row>
      <xdr:rowOff>214305</xdr:rowOff>
    </xdr:from>
    <xdr:to>
      <xdr:col>10</xdr:col>
      <xdr:colOff>671271</xdr:colOff>
      <xdr:row>1107</xdr:row>
      <xdr:rowOff>65537</xdr:rowOff>
    </xdr:to>
    <xdr:sp macro="" textlink="">
      <xdr:nvSpPr>
        <xdr:cNvPr id="173" name="ZoneTexte 172"/>
        <xdr:cNvSpPr txBox="1"/>
      </xdr:nvSpPr>
      <xdr:spPr>
        <a:xfrm rot="19974062">
          <a:off x="6729408" y="255770055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n°25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85720</xdr:colOff>
      <xdr:row>1127</xdr:row>
      <xdr:rowOff>217027</xdr:rowOff>
    </xdr:from>
    <xdr:to>
      <xdr:col>10</xdr:col>
      <xdr:colOff>671271</xdr:colOff>
      <xdr:row>1129</xdr:row>
      <xdr:rowOff>81866</xdr:rowOff>
    </xdr:to>
    <xdr:sp macro="" textlink="">
      <xdr:nvSpPr>
        <xdr:cNvPr id="174" name="ZoneTexte 173"/>
        <xdr:cNvSpPr txBox="1"/>
      </xdr:nvSpPr>
      <xdr:spPr>
        <a:xfrm rot="19974062">
          <a:off x="6729408" y="261225840"/>
          <a:ext cx="1669019" cy="3291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n°26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85720</xdr:colOff>
      <xdr:row>1149</xdr:row>
      <xdr:rowOff>217027</xdr:rowOff>
    </xdr:from>
    <xdr:to>
      <xdr:col>10</xdr:col>
      <xdr:colOff>671271</xdr:colOff>
      <xdr:row>1151</xdr:row>
      <xdr:rowOff>92072</xdr:rowOff>
    </xdr:to>
    <xdr:sp macro="" textlink="">
      <xdr:nvSpPr>
        <xdr:cNvPr id="175" name="ZoneTexte 174"/>
        <xdr:cNvSpPr txBox="1"/>
      </xdr:nvSpPr>
      <xdr:spPr>
        <a:xfrm rot="19974062">
          <a:off x="6729408" y="266476496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n°25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85720</xdr:colOff>
      <xdr:row>1173</xdr:row>
      <xdr:rowOff>209545</xdr:rowOff>
    </xdr:from>
    <xdr:to>
      <xdr:col>10</xdr:col>
      <xdr:colOff>671271</xdr:colOff>
      <xdr:row>1175</xdr:row>
      <xdr:rowOff>84589</xdr:rowOff>
    </xdr:to>
    <xdr:sp macro="" textlink="">
      <xdr:nvSpPr>
        <xdr:cNvPr id="176" name="ZoneTexte 175"/>
        <xdr:cNvSpPr txBox="1"/>
      </xdr:nvSpPr>
      <xdr:spPr>
        <a:xfrm rot="19974062">
          <a:off x="6729408" y="271850639"/>
          <a:ext cx="1669019" cy="327481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n°26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83339</xdr:colOff>
      <xdr:row>1197</xdr:row>
      <xdr:rowOff>211923</xdr:rowOff>
    </xdr:from>
    <xdr:to>
      <xdr:col>10</xdr:col>
      <xdr:colOff>668890</xdr:colOff>
      <xdr:row>1199</xdr:row>
      <xdr:rowOff>63155</xdr:rowOff>
    </xdr:to>
    <xdr:sp macro="" textlink="">
      <xdr:nvSpPr>
        <xdr:cNvPr id="177" name="ZoneTexte 176"/>
        <xdr:cNvSpPr txBox="1"/>
      </xdr:nvSpPr>
      <xdr:spPr>
        <a:xfrm rot="19974062">
          <a:off x="6727027" y="277044142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n°27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83339</xdr:colOff>
      <xdr:row>1219</xdr:row>
      <xdr:rowOff>214646</xdr:rowOff>
    </xdr:from>
    <xdr:to>
      <xdr:col>10</xdr:col>
      <xdr:colOff>668890</xdr:colOff>
      <xdr:row>1221</xdr:row>
      <xdr:rowOff>79484</xdr:rowOff>
    </xdr:to>
    <xdr:sp macro="" textlink="">
      <xdr:nvSpPr>
        <xdr:cNvPr id="178" name="ZoneTexte 177"/>
        <xdr:cNvSpPr txBox="1"/>
      </xdr:nvSpPr>
      <xdr:spPr>
        <a:xfrm rot="19974062">
          <a:off x="6727027" y="282499927"/>
          <a:ext cx="1669019" cy="3291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n°28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83339</xdr:colOff>
      <xdr:row>1241</xdr:row>
      <xdr:rowOff>214645</xdr:rowOff>
    </xdr:from>
    <xdr:to>
      <xdr:col>10</xdr:col>
      <xdr:colOff>668890</xdr:colOff>
      <xdr:row>1243</xdr:row>
      <xdr:rowOff>89690</xdr:rowOff>
    </xdr:to>
    <xdr:sp macro="" textlink="">
      <xdr:nvSpPr>
        <xdr:cNvPr id="179" name="ZoneTexte 178"/>
        <xdr:cNvSpPr txBox="1"/>
      </xdr:nvSpPr>
      <xdr:spPr>
        <a:xfrm rot="19974062">
          <a:off x="6727027" y="287750583"/>
          <a:ext cx="1669019" cy="327482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n°27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83339</xdr:colOff>
      <xdr:row>1265</xdr:row>
      <xdr:rowOff>207163</xdr:rowOff>
    </xdr:from>
    <xdr:to>
      <xdr:col>10</xdr:col>
      <xdr:colOff>668890</xdr:colOff>
      <xdr:row>1267</xdr:row>
      <xdr:rowOff>82207</xdr:rowOff>
    </xdr:to>
    <xdr:sp macro="" textlink="">
      <xdr:nvSpPr>
        <xdr:cNvPr id="180" name="ZoneTexte 179"/>
        <xdr:cNvSpPr txBox="1"/>
      </xdr:nvSpPr>
      <xdr:spPr>
        <a:xfrm rot="19974062">
          <a:off x="6727027" y="293124726"/>
          <a:ext cx="1669019" cy="327481"/>
        </a:xfrm>
        <a:prstGeom prst="rect">
          <a:avLst/>
        </a:prstGeom>
        <a:solidFill>
          <a:srgbClr val="00FF00"/>
        </a:solidFill>
        <a:ln w="28575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n°28</a:t>
          </a:r>
          <a:endParaRPr lang="fr-FR" sz="1200" b="1"/>
        </a:p>
      </xdr:txBody>
    </xdr:sp>
    <xdr:clientData fPrintsWithSheet="0"/>
  </xdr:twoCellAnchor>
  <xdr:oneCellAnchor>
    <xdr:from>
      <xdr:col>13</xdr:col>
      <xdr:colOff>361953</xdr:colOff>
      <xdr:row>1291</xdr:row>
      <xdr:rowOff>130964</xdr:rowOff>
    </xdr:from>
    <xdr:ext cx="2950897" cy="1038051"/>
    <xdr:pic>
      <xdr:nvPicPr>
        <xdr:cNvPr id="181" name="Image 1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256162964"/>
          <a:ext cx="2950897" cy="1038051"/>
        </a:xfrm>
        <a:prstGeom prst="rect">
          <a:avLst/>
        </a:prstGeom>
      </xdr:spPr>
    </xdr:pic>
    <xdr:clientData/>
  </xdr:oneCellAnchor>
  <xdr:oneCellAnchor>
    <xdr:from>
      <xdr:col>13</xdr:col>
      <xdr:colOff>361953</xdr:colOff>
      <xdr:row>1313</xdr:row>
      <xdr:rowOff>140470</xdr:rowOff>
    </xdr:from>
    <xdr:ext cx="2950897" cy="1038051"/>
    <xdr:pic>
      <xdr:nvPicPr>
        <xdr:cNvPr id="182" name="Image 1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47" y="261613626"/>
          <a:ext cx="2950897" cy="103805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1334</xdr:row>
      <xdr:rowOff>107155</xdr:rowOff>
    </xdr:from>
    <xdr:ext cx="4200259" cy="565011"/>
    <xdr:pic>
      <xdr:nvPicPr>
        <xdr:cNvPr id="183" name="Image 18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266592843"/>
          <a:ext cx="4200259" cy="565011"/>
        </a:xfrm>
        <a:prstGeom prst="rect">
          <a:avLst/>
        </a:prstGeom>
      </xdr:spPr>
    </xdr:pic>
    <xdr:clientData/>
  </xdr:oneCellAnchor>
  <xdr:oneCellAnchor>
    <xdr:from>
      <xdr:col>10</xdr:col>
      <xdr:colOff>192882</xdr:colOff>
      <xdr:row>1358</xdr:row>
      <xdr:rowOff>107155</xdr:rowOff>
    </xdr:from>
    <xdr:ext cx="4179093" cy="578240"/>
    <xdr:pic>
      <xdr:nvPicPr>
        <xdr:cNvPr id="184" name="Image 18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038" y="271974468"/>
          <a:ext cx="4179093" cy="578240"/>
        </a:xfrm>
        <a:prstGeom prst="rect">
          <a:avLst/>
        </a:prstGeom>
      </xdr:spPr>
    </xdr:pic>
    <xdr:clientData/>
  </xdr:oneCellAnchor>
  <xdr:twoCellAnchor editAs="absolute">
    <xdr:from>
      <xdr:col>7</xdr:col>
      <xdr:colOff>83338</xdr:colOff>
      <xdr:row>1289</xdr:row>
      <xdr:rowOff>211923</xdr:rowOff>
    </xdr:from>
    <xdr:to>
      <xdr:col>10</xdr:col>
      <xdr:colOff>668889</xdr:colOff>
      <xdr:row>1291</xdr:row>
      <xdr:rowOff>63155</xdr:rowOff>
    </xdr:to>
    <xdr:sp macro="" textlink="">
      <xdr:nvSpPr>
        <xdr:cNvPr id="185" name="ZoneTexte 184"/>
        <xdr:cNvSpPr txBox="1"/>
      </xdr:nvSpPr>
      <xdr:spPr>
        <a:xfrm rot="19974062">
          <a:off x="6727026" y="298320611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certificat</a:t>
          </a:r>
          <a:r>
            <a:rPr lang="fr-FR" sz="1200" b="1" baseline="0"/>
            <a:t> n°29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83338</xdr:colOff>
      <xdr:row>1311</xdr:row>
      <xdr:rowOff>214646</xdr:rowOff>
    </xdr:from>
    <xdr:to>
      <xdr:col>10</xdr:col>
      <xdr:colOff>668889</xdr:colOff>
      <xdr:row>1313</xdr:row>
      <xdr:rowOff>79484</xdr:rowOff>
    </xdr:to>
    <xdr:sp macro="" textlink="">
      <xdr:nvSpPr>
        <xdr:cNvPr id="186" name="ZoneTexte 185"/>
        <xdr:cNvSpPr txBox="1"/>
      </xdr:nvSpPr>
      <xdr:spPr>
        <a:xfrm rot="19974062">
          <a:off x="6727026" y="303776396"/>
          <a:ext cx="1669019" cy="3291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Recto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n°30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83338</xdr:colOff>
      <xdr:row>1333</xdr:row>
      <xdr:rowOff>214646</xdr:rowOff>
    </xdr:from>
    <xdr:to>
      <xdr:col>10</xdr:col>
      <xdr:colOff>668889</xdr:colOff>
      <xdr:row>1335</xdr:row>
      <xdr:rowOff>89690</xdr:rowOff>
    </xdr:to>
    <xdr:sp macro="" textlink="">
      <xdr:nvSpPr>
        <xdr:cNvPr id="187" name="ZoneTexte 186"/>
        <xdr:cNvSpPr txBox="1"/>
      </xdr:nvSpPr>
      <xdr:spPr>
        <a:xfrm rot="19974062">
          <a:off x="6727026" y="309027052"/>
          <a:ext cx="1669019" cy="327482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n°29</a:t>
          </a:r>
          <a:endParaRPr lang="fr-FR" sz="1200" b="1"/>
        </a:p>
      </xdr:txBody>
    </xdr:sp>
    <xdr:clientData fPrintsWithSheet="0"/>
  </xdr:twoCellAnchor>
  <xdr:twoCellAnchor editAs="absolute">
    <xdr:from>
      <xdr:col>7</xdr:col>
      <xdr:colOff>83338</xdr:colOff>
      <xdr:row>1357</xdr:row>
      <xdr:rowOff>207164</xdr:rowOff>
    </xdr:from>
    <xdr:to>
      <xdr:col>10</xdr:col>
      <xdr:colOff>668889</xdr:colOff>
      <xdr:row>1359</xdr:row>
      <xdr:rowOff>82207</xdr:rowOff>
    </xdr:to>
    <xdr:sp macro="" textlink="">
      <xdr:nvSpPr>
        <xdr:cNvPr id="188" name="ZoneTexte 187"/>
        <xdr:cNvSpPr txBox="1"/>
      </xdr:nvSpPr>
      <xdr:spPr>
        <a:xfrm rot="19974062">
          <a:off x="6727026" y="314401195"/>
          <a:ext cx="1669019" cy="327481"/>
        </a:xfrm>
        <a:prstGeom prst="rect">
          <a:avLst/>
        </a:prstGeom>
        <a:solidFill>
          <a:srgbClr val="66FFFF"/>
        </a:solidFill>
        <a:ln w="28575" cmpd="sng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1"/>
            <a:t>Verso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/>
            <a:t>n°30</a:t>
          </a:r>
          <a:endParaRPr lang="fr-FR" sz="1200" b="1"/>
        </a:p>
      </xdr:txBody>
    </xdr:sp>
    <xdr:clientData fPrintsWithSheet="0"/>
  </xdr:twoCellAnchor>
  <xdr:twoCellAnchor editAs="absolute">
    <xdr:from>
      <xdr:col>9</xdr:col>
      <xdr:colOff>181508</xdr:colOff>
      <xdr:row>109</xdr:row>
      <xdr:rowOff>73065</xdr:rowOff>
    </xdr:from>
    <xdr:to>
      <xdr:col>12</xdr:col>
      <xdr:colOff>192091</xdr:colOff>
      <xdr:row>111</xdr:row>
      <xdr:rowOff>87078</xdr:rowOff>
    </xdr:to>
    <xdr:pic>
      <xdr:nvPicPr>
        <xdr:cNvPr id="189" name="Image 1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5727" y="25397659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186705</xdr:colOff>
      <xdr:row>131</xdr:row>
      <xdr:rowOff>83183</xdr:rowOff>
    </xdr:from>
    <xdr:to>
      <xdr:col>12</xdr:col>
      <xdr:colOff>197288</xdr:colOff>
      <xdr:row>133</xdr:row>
      <xdr:rowOff>97198</xdr:rowOff>
    </xdr:to>
    <xdr:pic>
      <xdr:nvPicPr>
        <xdr:cNvPr id="190" name="Image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924" y="30848933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181508</xdr:colOff>
      <xdr:row>201</xdr:row>
      <xdr:rowOff>49164</xdr:rowOff>
    </xdr:from>
    <xdr:to>
      <xdr:col>12</xdr:col>
      <xdr:colOff>192091</xdr:colOff>
      <xdr:row>203</xdr:row>
      <xdr:rowOff>63177</xdr:rowOff>
    </xdr:to>
    <xdr:pic>
      <xdr:nvPicPr>
        <xdr:cNvPr id="191" name="Image 1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5727" y="46650227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186705</xdr:colOff>
      <xdr:row>223</xdr:row>
      <xdr:rowOff>59281</xdr:rowOff>
    </xdr:from>
    <xdr:to>
      <xdr:col>12</xdr:col>
      <xdr:colOff>197288</xdr:colOff>
      <xdr:row>225</xdr:row>
      <xdr:rowOff>73296</xdr:rowOff>
    </xdr:to>
    <xdr:pic>
      <xdr:nvPicPr>
        <xdr:cNvPr id="192" name="Image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924" y="52101500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179130</xdr:colOff>
      <xdr:row>293</xdr:row>
      <xdr:rowOff>58605</xdr:rowOff>
    </xdr:from>
    <xdr:to>
      <xdr:col>12</xdr:col>
      <xdr:colOff>189713</xdr:colOff>
      <xdr:row>295</xdr:row>
      <xdr:rowOff>72617</xdr:rowOff>
    </xdr:to>
    <xdr:pic>
      <xdr:nvPicPr>
        <xdr:cNvPr id="193" name="Image 1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3349" y="67936136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184327</xdr:colOff>
      <xdr:row>315</xdr:row>
      <xdr:rowOff>56821</xdr:rowOff>
    </xdr:from>
    <xdr:to>
      <xdr:col>12</xdr:col>
      <xdr:colOff>194910</xdr:colOff>
      <xdr:row>317</xdr:row>
      <xdr:rowOff>70836</xdr:rowOff>
    </xdr:to>
    <xdr:pic>
      <xdr:nvPicPr>
        <xdr:cNvPr id="194" name="Image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546" y="73375509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181508</xdr:colOff>
      <xdr:row>385</xdr:row>
      <xdr:rowOff>48989</xdr:rowOff>
    </xdr:from>
    <xdr:to>
      <xdr:col>12</xdr:col>
      <xdr:colOff>192091</xdr:colOff>
      <xdr:row>387</xdr:row>
      <xdr:rowOff>63002</xdr:rowOff>
    </xdr:to>
    <xdr:pic>
      <xdr:nvPicPr>
        <xdr:cNvPr id="195" name="Image 1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5727" y="89202989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186705</xdr:colOff>
      <xdr:row>407</xdr:row>
      <xdr:rowOff>59106</xdr:rowOff>
    </xdr:from>
    <xdr:to>
      <xdr:col>12</xdr:col>
      <xdr:colOff>197288</xdr:colOff>
      <xdr:row>409</xdr:row>
      <xdr:rowOff>73120</xdr:rowOff>
    </xdr:to>
    <xdr:pic>
      <xdr:nvPicPr>
        <xdr:cNvPr id="196" name="Image 1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924" y="94654262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179130</xdr:colOff>
      <xdr:row>477</xdr:row>
      <xdr:rowOff>58429</xdr:rowOff>
    </xdr:from>
    <xdr:to>
      <xdr:col>12</xdr:col>
      <xdr:colOff>189713</xdr:colOff>
      <xdr:row>479</xdr:row>
      <xdr:rowOff>72442</xdr:rowOff>
    </xdr:to>
    <xdr:pic>
      <xdr:nvPicPr>
        <xdr:cNvPr id="197" name="Image 1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3349" y="110488898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184327</xdr:colOff>
      <xdr:row>499</xdr:row>
      <xdr:rowOff>68547</xdr:rowOff>
    </xdr:from>
    <xdr:to>
      <xdr:col>12</xdr:col>
      <xdr:colOff>194910</xdr:colOff>
      <xdr:row>501</xdr:row>
      <xdr:rowOff>82562</xdr:rowOff>
    </xdr:to>
    <xdr:pic>
      <xdr:nvPicPr>
        <xdr:cNvPr id="198" name="Image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546" y="115940172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179130</xdr:colOff>
      <xdr:row>569</xdr:row>
      <xdr:rowOff>34528</xdr:rowOff>
    </xdr:from>
    <xdr:to>
      <xdr:col>12</xdr:col>
      <xdr:colOff>189713</xdr:colOff>
      <xdr:row>571</xdr:row>
      <xdr:rowOff>48541</xdr:rowOff>
    </xdr:to>
    <xdr:pic>
      <xdr:nvPicPr>
        <xdr:cNvPr id="199" name="Image 1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3349" y="131741466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184327</xdr:colOff>
      <xdr:row>591</xdr:row>
      <xdr:rowOff>44645</xdr:rowOff>
    </xdr:from>
    <xdr:to>
      <xdr:col>12</xdr:col>
      <xdr:colOff>194910</xdr:colOff>
      <xdr:row>593</xdr:row>
      <xdr:rowOff>58660</xdr:rowOff>
    </xdr:to>
    <xdr:pic>
      <xdr:nvPicPr>
        <xdr:cNvPr id="200" name="Image 1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546" y="137192739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176752</xdr:colOff>
      <xdr:row>661</xdr:row>
      <xdr:rowOff>43969</xdr:rowOff>
    </xdr:from>
    <xdr:to>
      <xdr:col>12</xdr:col>
      <xdr:colOff>187335</xdr:colOff>
      <xdr:row>663</xdr:row>
      <xdr:rowOff>57981</xdr:rowOff>
    </xdr:to>
    <xdr:pic>
      <xdr:nvPicPr>
        <xdr:cNvPr id="201" name="Image 2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971" y="153027375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181949</xdr:colOff>
      <xdr:row>683</xdr:row>
      <xdr:rowOff>42185</xdr:rowOff>
    </xdr:from>
    <xdr:to>
      <xdr:col>12</xdr:col>
      <xdr:colOff>192532</xdr:colOff>
      <xdr:row>685</xdr:row>
      <xdr:rowOff>56200</xdr:rowOff>
    </xdr:to>
    <xdr:pic>
      <xdr:nvPicPr>
        <xdr:cNvPr id="202" name="Image 2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6168" y="158466748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191036</xdr:colOff>
      <xdr:row>753</xdr:row>
      <xdr:rowOff>34346</xdr:rowOff>
    </xdr:from>
    <xdr:to>
      <xdr:col>12</xdr:col>
      <xdr:colOff>201619</xdr:colOff>
      <xdr:row>755</xdr:row>
      <xdr:rowOff>48359</xdr:rowOff>
    </xdr:to>
    <xdr:pic>
      <xdr:nvPicPr>
        <xdr:cNvPr id="211" name="Imag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5255" y="174294221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196233</xdr:colOff>
      <xdr:row>775</xdr:row>
      <xdr:rowOff>44463</xdr:rowOff>
    </xdr:from>
    <xdr:to>
      <xdr:col>12</xdr:col>
      <xdr:colOff>206816</xdr:colOff>
      <xdr:row>777</xdr:row>
      <xdr:rowOff>58477</xdr:rowOff>
    </xdr:to>
    <xdr:pic>
      <xdr:nvPicPr>
        <xdr:cNvPr id="212" name="Image 2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452" y="179745494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188658</xdr:colOff>
      <xdr:row>845</xdr:row>
      <xdr:rowOff>43786</xdr:rowOff>
    </xdr:from>
    <xdr:to>
      <xdr:col>12</xdr:col>
      <xdr:colOff>199241</xdr:colOff>
      <xdr:row>847</xdr:row>
      <xdr:rowOff>57799</xdr:rowOff>
    </xdr:to>
    <xdr:pic>
      <xdr:nvPicPr>
        <xdr:cNvPr id="213" name="Image 2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2877" y="195580130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193855</xdr:colOff>
      <xdr:row>867</xdr:row>
      <xdr:rowOff>53904</xdr:rowOff>
    </xdr:from>
    <xdr:to>
      <xdr:col>12</xdr:col>
      <xdr:colOff>204438</xdr:colOff>
      <xdr:row>869</xdr:row>
      <xdr:rowOff>67919</xdr:rowOff>
    </xdr:to>
    <xdr:pic>
      <xdr:nvPicPr>
        <xdr:cNvPr id="214" name="Image 2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8074" y="201031404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188658</xdr:colOff>
      <xdr:row>937</xdr:row>
      <xdr:rowOff>19885</xdr:rowOff>
    </xdr:from>
    <xdr:to>
      <xdr:col>12</xdr:col>
      <xdr:colOff>199241</xdr:colOff>
      <xdr:row>939</xdr:row>
      <xdr:rowOff>33898</xdr:rowOff>
    </xdr:to>
    <xdr:pic>
      <xdr:nvPicPr>
        <xdr:cNvPr id="215" name="Image 2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2877" y="216832698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193855</xdr:colOff>
      <xdr:row>959</xdr:row>
      <xdr:rowOff>30002</xdr:rowOff>
    </xdr:from>
    <xdr:to>
      <xdr:col>12</xdr:col>
      <xdr:colOff>204438</xdr:colOff>
      <xdr:row>961</xdr:row>
      <xdr:rowOff>44017</xdr:rowOff>
    </xdr:to>
    <xdr:pic>
      <xdr:nvPicPr>
        <xdr:cNvPr id="216" name="Image 2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8074" y="222283971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186280</xdr:colOff>
      <xdr:row>1029</xdr:row>
      <xdr:rowOff>29326</xdr:rowOff>
    </xdr:from>
    <xdr:to>
      <xdr:col>12</xdr:col>
      <xdr:colOff>196863</xdr:colOff>
      <xdr:row>1031</xdr:row>
      <xdr:rowOff>43338</xdr:rowOff>
    </xdr:to>
    <xdr:pic>
      <xdr:nvPicPr>
        <xdr:cNvPr id="217" name="Image 2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499" y="238118607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191477</xdr:colOff>
      <xdr:row>1051</xdr:row>
      <xdr:rowOff>27542</xdr:rowOff>
    </xdr:from>
    <xdr:to>
      <xdr:col>12</xdr:col>
      <xdr:colOff>202060</xdr:colOff>
      <xdr:row>1053</xdr:row>
      <xdr:rowOff>41557</xdr:rowOff>
    </xdr:to>
    <xdr:pic>
      <xdr:nvPicPr>
        <xdr:cNvPr id="218" name="Image 2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5696" y="243557980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200564</xdr:colOff>
      <xdr:row>1121</xdr:row>
      <xdr:rowOff>55421</xdr:rowOff>
    </xdr:from>
    <xdr:to>
      <xdr:col>12</xdr:col>
      <xdr:colOff>211147</xdr:colOff>
      <xdr:row>1123</xdr:row>
      <xdr:rowOff>69434</xdr:rowOff>
    </xdr:to>
    <xdr:pic>
      <xdr:nvPicPr>
        <xdr:cNvPr id="219" name="Image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83" y="259421171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205761</xdr:colOff>
      <xdr:row>1143</xdr:row>
      <xdr:rowOff>65538</xdr:rowOff>
    </xdr:from>
    <xdr:to>
      <xdr:col>12</xdr:col>
      <xdr:colOff>216344</xdr:colOff>
      <xdr:row>1145</xdr:row>
      <xdr:rowOff>79552</xdr:rowOff>
    </xdr:to>
    <xdr:pic>
      <xdr:nvPicPr>
        <xdr:cNvPr id="220" name="Image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9980" y="264872444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198186</xdr:colOff>
      <xdr:row>1213</xdr:row>
      <xdr:rowOff>64861</xdr:rowOff>
    </xdr:from>
    <xdr:to>
      <xdr:col>12</xdr:col>
      <xdr:colOff>208769</xdr:colOff>
      <xdr:row>1215</xdr:row>
      <xdr:rowOff>78874</xdr:rowOff>
    </xdr:to>
    <xdr:pic>
      <xdr:nvPicPr>
        <xdr:cNvPr id="221" name="Image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2405" y="280707080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203383</xdr:colOff>
      <xdr:row>1235</xdr:row>
      <xdr:rowOff>74979</xdr:rowOff>
    </xdr:from>
    <xdr:to>
      <xdr:col>12</xdr:col>
      <xdr:colOff>213966</xdr:colOff>
      <xdr:row>1237</xdr:row>
      <xdr:rowOff>88994</xdr:rowOff>
    </xdr:to>
    <xdr:pic>
      <xdr:nvPicPr>
        <xdr:cNvPr id="222" name="Image 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7602" y="286158354"/>
          <a:ext cx="2213239" cy="454546"/>
        </a:xfrm>
        <a:prstGeom prst="rect">
          <a:avLst/>
        </a:prstGeom>
      </xdr:spPr>
    </xdr:pic>
    <xdr:clientData/>
  </xdr:twoCellAnchor>
  <xdr:twoCellAnchor editAs="absolute">
    <xdr:from>
      <xdr:col>9</xdr:col>
      <xdr:colOff>198186</xdr:colOff>
      <xdr:row>1305</xdr:row>
      <xdr:rowOff>40960</xdr:rowOff>
    </xdr:from>
    <xdr:to>
      <xdr:col>12</xdr:col>
      <xdr:colOff>208769</xdr:colOff>
      <xdr:row>1307</xdr:row>
      <xdr:rowOff>54973</xdr:rowOff>
    </xdr:to>
    <xdr:pic>
      <xdr:nvPicPr>
        <xdr:cNvPr id="223" name="Image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2405" y="301959648"/>
          <a:ext cx="2213239" cy="454544"/>
        </a:xfrm>
        <a:prstGeom prst="rect">
          <a:avLst/>
        </a:prstGeom>
      </xdr:spPr>
    </xdr:pic>
    <xdr:clientData/>
  </xdr:twoCellAnchor>
  <xdr:twoCellAnchor editAs="absolute">
    <xdr:from>
      <xdr:col>9</xdr:col>
      <xdr:colOff>203383</xdr:colOff>
      <xdr:row>1327</xdr:row>
      <xdr:rowOff>51077</xdr:rowOff>
    </xdr:from>
    <xdr:to>
      <xdr:col>12</xdr:col>
      <xdr:colOff>213966</xdr:colOff>
      <xdr:row>1329</xdr:row>
      <xdr:rowOff>65092</xdr:rowOff>
    </xdr:to>
    <xdr:pic>
      <xdr:nvPicPr>
        <xdr:cNvPr id="224" name="Image 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7602" y="307410921"/>
          <a:ext cx="2213239" cy="454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ducation.gouv.fr/pid285/bulletin_officiel.html?cid_bo=118714" TargetMode="External"/><Relationship Id="rId1" Type="http://schemas.openxmlformats.org/officeDocument/2006/relationships/hyperlink" Target="http://www.education.gouv.fr/pid25535/bulletin_officiel.html?cid_bo=91204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80"/>
  <sheetViews>
    <sheetView showGridLines="0" showRowColHeaders="0" tabSelected="1" showRuler="0" zoomScale="80" zoomScaleNormal="80" zoomScalePageLayoutView="80" workbookViewId="0">
      <pane xSplit="2" topLeftCell="C1" activePane="topRight" state="frozen"/>
      <selection pane="topRight" sqref="A1:B9"/>
    </sheetView>
  </sheetViews>
  <sheetFormatPr baseColWidth="10" defaultRowHeight="15" x14ac:dyDescent="0.25"/>
  <cols>
    <col min="1" max="1" width="10" style="4" customWidth="1"/>
    <col min="2" max="3" width="1.28515625" style="4" customWidth="1"/>
    <col min="4" max="4" width="9.140625" style="4" customWidth="1"/>
    <col min="5" max="5" width="6.7109375" style="4" customWidth="1"/>
    <col min="6" max="8" width="11.28515625" style="4" customWidth="1"/>
    <col min="9" max="9" width="16.5703125" style="4" customWidth="1"/>
    <col min="10" max="10" width="6" style="4" customWidth="1"/>
    <col min="11" max="12" width="11.28515625" style="4" customWidth="1"/>
    <col min="13" max="13" width="31.85546875" style="4" customWidth="1"/>
    <col min="14" max="14" width="5.28515625" style="4" customWidth="1"/>
    <col min="15" max="15" width="11.42578125" style="4"/>
    <col min="16" max="16" width="7" style="4" customWidth="1"/>
    <col min="17" max="16384" width="11.42578125" style="4"/>
  </cols>
  <sheetData>
    <row r="1" spans="1:14" s="2" customFormat="1" ht="18.75" customHeight="1" thickTop="1" x14ac:dyDescent="0.25">
      <c r="A1" s="154" t="s">
        <v>0</v>
      </c>
      <c r="B1" s="155"/>
      <c r="C1" s="26"/>
      <c r="E1" s="3"/>
    </row>
    <row r="2" spans="1:14" ht="18.75" customHeight="1" x14ac:dyDescent="0.25">
      <c r="A2" s="156"/>
      <c r="B2" s="157"/>
      <c r="C2" s="26"/>
    </row>
    <row r="3" spans="1:14" ht="18.75" customHeight="1" x14ac:dyDescent="0.25">
      <c r="A3" s="156"/>
      <c r="B3" s="157"/>
      <c r="C3" s="26"/>
      <c r="H3" s="5"/>
    </row>
    <row r="4" spans="1:14" ht="18.75" customHeight="1" x14ac:dyDescent="0.25">
      <c r="A4" s="156"/>
      <c r="B4" s="157"/>
      <c r="C4" s="26"/>
      <c r="H4" s="5"/>
    </row>
    <row r="5" spans="1:14" ht="18.75" customHeight="1" x14ac:dyDescent="0.25">
      <c r="A5" s="156"/>
      <c r="B5" s="157"/>
      <c r="C5" s="26"/>
      <c r="H5" s="6"/>
      <c r="I5" s="7"/>
    </row>
    <row r="6" spans="1:14" ht="18.75" customHeight="1" x14ac:dyDescent="0.25">
      <c r="A6" s="156"/>
      <c r="B6" s="157"/>
      <c r="C6" s="26"/>
      <c r="H6" s="6"/>
      <c r="I6" s="7"/>
    </row>
    <row r="7" spans="1:14" ht="18.75" customHeight="1" x14ac:dyDescent="0.25">
      <c r="A7" s="156"/>
      <c r="B7" s="157"/>
      <c r="C7" s="26"/>
      <c r="H7" s="5"/>
    </row>
    <row r="8" spans="1:14" ht="18.75" customHeight="1" x14ac:dyDescent="0.25">
      <c r="A8" s="156"/>
      <c r="B8" s="157"/>
      <c r="C8" s="26"/>
    </row>
    <row r="9" spans="1:14" ht="18.75" customHeight="1" thickBot="1" x14ac:dyDescent="0.3">
      <c r="A9" s="158"/>
      <c r="B9" s="159"/>
      <c r="C9" s="26"/>
      <c r="H9" s="5"/>
    </row>
    <row r="10" spans="1:14" ht="18.75" customHeight="1" x14ac:dyDescent="0.25">
      <c r="A10" s="151" t="s">
        <v>60</v>
      </c>
      <c r="B10" s="19"/>
      <c r="C10" s="8"/>
      <c r="G10" s="9"/>
    </row>
    <row r="11" spans="1:14" ht="18.75" customHeight="1" x14ac:dyDescent="0.25">
      <c r="A11" s="152"/>
      <c r="B11" s="19"/>
      <c r="C11" s="8"/>
      <c r="H11" s="5"/>
    </row>
    <row r="12" spans="1:14" ht="18.75" customHeight="1" x14ac:dyDescent="0.25">
      <c r="A12" s="152"/>
      <c r="B12" s="19"/>
      <c r="C12" s="8"/>
    </row>
    <row r="13" spans="1:14" ht="18.75" customHeight="1" x14ac:dyDescent="0.25">
      <c r="A13" s="152"/>
      <c r="B13" s="19"/>
      <c r="C13" s="8"/>
      <c r="J13" s="10" t="s">
        <v>56</v>
      </c>
    </row>
    <row r="14" spans="1:14" ht="18.75" customHeight="1" x14ac:dyDescent="0.25">
      <c r="A14" s="152"/>
      <c r="B14" s="19"/>
      <c r="C14" s="8"/>
      <c r="J14" s="10" t="s">
        <v>61</v>
      </c>
    </row>
    <row r="15" spans="1:14" ht="18.75" customHeight="1" thickBot="1" x14ac:dyDescent="0.3">
      <c r="A15" s="153"/>
      <c r="B15" s="19"/>
      <c r="C15" s="8"/>
      <c r="E15" s="11" t="s">
        <v>3</v>
      </c>
      <c r="G15" s="12"/>
      <c r="J15" s="11" t="s">
        <v>62</v>
      </c>
    </row>
    <row r="16" spans="1:14" ht="18.75" customHeight="1" x14ac:dyDescent="0.25">
      <c r="A16" s="151" t="s">
        <v>91</v>
      </c>
      <c r="B16" s="19"/>
      <c r="C16" s="8"/>
      <c r="D16" s="13"/>
      <c r="G16" s="14"/>
      <c r="H16" s="14"/>
      <c r="I16" s="2"/>
      <c r="J16" s="10" t="s">
        <v>89</v>
      </c>
      <c r="L16" s="15"/>
      <c r="M16" s="15"/>
      <c r="N16" s="2"/>
    </row>
    <row r="17" spans="1:10" ht="18.75" customHeight="1" x14ac:dyDescent="0.25">
      <c r="A17" s="152"/>
      <c r="B17" s="19"/>
      <c r="C17" s="8"/>
      <c r="J17" s="10" t="s">
        <v>57</v>
      </c>
    </row>
    <row r="18" spans="1:10" ht="18.75" customHeight="1" x14ac:dyDescent="0.25">
      <c r="A18" s="152"/>
      <c r="B18" s="19"/>
      <c r="C18" s="8"/>
      <c r="F18" s="11" t="s">
        <v>1</v>
      </c>
    </row>
    <row r="19" spans="1:10" ht="18.75" customHeight="1" x14ac:dyDescent="0.25">
      <c r="A19" s="152"/>
      <c r="B19" s="19"/>
      <c r="C19" s="8"/>
    </row>
    <row r="20" spans="1:10" ht="18.75" customHeight="1" x14ac:dyDescent="0.25">
      <c r="A20" s="152"/>
      <c r="B20" s="19"/>
      <c r="C20" s="8"/>
    </row>
    <row r="21" spans="1:10" ht="18.75" customHeight="1" x14ac:dyDescent="0.25">
      <c r="A21" s="152"/>
      <c r="B21" s="19"/>
      <c r="C21" s="8"/>
      <c r="E21" s="42"/>
      <c r="F21" s="42"/>
      <c r="G21" s="42"/>
      <c r="H21" s="42"/>
    </row>
    <row r="22" spans="1:10" ht="18.75" customHeight="1" x14ac:dyDescent="0.25">
      <c r="A22" s="152"/>
      <c r="B22" s="19"/>
      <c r="C22" s="8"/>
      <c r="E22" s="42"/>
      <c r="F22" s="42"/>
      <c r="G22" s="42"/>
      <c r="H22" s="42"/>
    </row>
    <row r="23" spans="1:10" ht="18.75" customHeight="1" x14ac:dyDescent="0.25">
      <c r="A23" s="152"/>
      <c r="B23" s="19"/>
      <c r="C23" s="8"/>
      <c r="E23" s="42"/>
      <c r="G23" s="42"/>
      <c r="H23" s="42"/>
    </row>
    <row r="24" spans="1:10" ht="18.75" customHeight="1" x14ac:dyDescent="0.25">
      <c r="A24" s="152"/>
      <c r="B24" s="19"/>
      <c r="C24" s="8"/>
      <c r="E24" s="42"/>
      <c r="G24" s="42"/>
      <c r="H24" s="42"/>
    </row>
    <row r="25" spans="1:10" ht="18.75" customHeight="1" x14ac:dyDescent="0.25">
      <c r="A25" s="152"/>
      <c r="B25" s="19"/>
      <c r="C25" s="8"/>
      <c r="F25" s="11" t="s">
        <v>2</v>
      </c>
    </row>
    <row r="26" spans="1:10" ht="18.75" customHeight="1" thickBot="1" x14ac:dyDescent="0.3">
      <c r="A26" s="153"/>
      <c r="B26" s="19"/>
      <c r="C26" s="8"/>
      <c r="F26" s="11" t="s">
        <v>18</v>
      </c>
    </row>
    <row r="27" spans="1:10" ht="18.75" customHeight="1" x14ac:dyDescent="0.25">
      <c r="A27" s="43"/>
      <c r="B27" s="19"/>
      <c r="C27" s="8"/>
      <c r="F27" s="11" t="s">
        <v>19</v>
      </c>
    </row>
    <row r="28" spans="1:10" ht="18.75" customHeight="1" x14ac:dyDescent="0.25">
      <c r="A28" s="16"/>
    </row>
    <row r="29" spans="1:10" ht="18.75" customHeight="1" x14ac:dyDescent="0.25">
      <c r="A29" s="16"/>
    </row>
    <row r="30" spans="1:10" ht="18.75" customHeight="1" x14ac:dyDescent="0.25">
      <c r="A30" s="16"/>
    </row>
    <row r="31" spans="1:10" ht="18.75" customHeight="1" x14ac:dyDescent="0.25">
      <c r="A31" s="16"/>
      <c r="F31" s="40"/>
    </row>
    <row r="32" spans="1:10" ht="18.75" customHeight="1" x14ac:dyDescent="0.25"/>
    <row r="33" spans="2:12" ht="18.75" customHeight="1" x14ac:dyDescent="0.25"/>
    <row r="34" spans="2:12" ht="18.75" customHeight="1" x14ac:dyDescent="0.25">
      <c r="B34" s="11"/>
      <c r="C34" s="11"/>
      <c r="D34" s="11"/>
    </row>
    <row r="35" spans="2:12" ht="18.75" customHeight="1" x14ac:dyDescent="0.25"/>
    <row r="36" spans="2:12" ht="18.75" customHeight="1" x14ac:dyDescent="0.25"/>
    <row r="37" spans="2:12" ht="18.75" customHeight="1" x14ac:dyDescent="0.25"/>
    <row r="38" spans="2:12" ht="18.75" customHeight="1" x14ac:dyDescent="0.25">
      <c r="H38" s="17" t="s">
        <v>63</v>
      </c>
      <c r="I38" s="17"/>
    </row>
    <row r="39" spans="2:12" ht="18.75" customHeight="1" x14ac:dyDescent="0.25">
      <c r="H39" s="17" t="s">
        <v>64</v>
      </c>
    </row>
    <row r="40" spans="2:12" ht="18.75" customHeight="1" x14ac:dyDescent="0.25">
      <c r="D40" s="18"/>
      <c r="I40" s="17"/>
    </row>
    <row r="41" spans="2:12" ht="18.75" customHeight="1" x14ac:dyDescent="0.25">
      <c r="D41" s="18" t="s">
        <v>65</v>
      </c>
    </row>
    <row r="42" spans="2:12" ht="18.75" customHeight="1" x14ac:dyDescent="0.25">
      <c r="D42" s="18" t="s">
        <v>66</v>
      </c>
      <c r="J42" s="17"/>
    </row>
    <row r="43" spans="2:12" ht="18.75" customHeight="1" x14ac:dyDescent="0.25">
      <c r="D43" s="18" t="s">
        <v>67</v>
      </c>
    </row>
    <row r="44" spans="2:12" ht="18.75" customHeight="1" x14ac:dyDescent="0.25">
      <c r="D44" s="18" t="s">
        <v>68</v>
      </c>
    </row>
    <row r="45" spans="2:12" ht="18.75" customHeight="1" x14ac:dyDescent="0.25">
      <c r="D45" s="18" t="s">
        <v>69</v>
      </c>
    </row>
    <row r="46" spans="2:12" ht="18.75" customHeight="1" x14ac:dyDescent="0.25">
      <c r="D46" s="18"/>
    </row>
    <row r="47" spans="2:12" ht="18.75" customHeight="1" thickBot="1" x14ac:dyDescent="0.3"/>
    <row r="48" spans="2:12" ht="18.75" customHeight="1" x14ac:dyDescent="0.25">
      <c r="E48" s="145" t="s">
        <v>4</v>
      </c>
      <c r="F48" s="146"/>
      <c r="G48" s="146"/>
      <c r="H48" s="146"/>
      <c r="I48" s="146"/>
      <c r="J48" s="146"/>
      <c r="K48" s="146"/>
      <c r="L48" s="147"/>
    </row>
    <row r="49" spans="5:12" ht="18.75" customHeight="1" thickBot="1" x14ac:dyDescent="0.3">
      <c r="E49" s="148"/>
      <c r="F49" s="149"/>
      <c r="G49" s="149"/>
      <c r="H49" s="149"/>
      <c r="I49" s="149"/>
      <c r="J49" s="149"/>
      <c r="K49" s="149"/>
      <c r="L49" s="150"/>
    </row>
    <row r="50" spans="5:12" ht="18.75" customHeight="1" x14ac:dyDescent="0.25"/>
    <row r="51" spans="5:12" ht="18.75" customHeight="1" x14ac:dyDescent="0.25"/>
    <row r="52" spans="5:12" ht="18.75" customHeight="1" x14ac:dyDescent="0.25"/>
    <row r="53" spans="5:12" ht="18.75" customHeight="1" x14ac:dyDescent="0.25"/>
    <row r="54" spans="5:12" ht="18.75" customHeight="1" x14ac:dyDescent="0.25"/>
    <row r="55" spans="5:12" ht="18.75" customHeight="1" x14ac:dyDescent="0.25"/>
    <row r="56" spans="5:12" ht="18.75" customHeight="1" x14ac:dyDescent="0.25"/>
    <row r="57" spans="5:12" ht="18.75" customHeight="1" x14ac:dyDescent="0.25"/>
    <row r="58" spans="5:12" ht="18.75" customHeight="1" x14ac:dyDescent="0.25"/>
    <row r="59" spans="5:12" ht="18.75" customHeight="1" x14ac:dyDescent="0.25"/>
    <row r="60" spans="5:12" ht="18.75" customHeight="1" x14ac:dyDescent="0.25"/>
    <row r="61" spans="5:12" ht="18.75" customHeight="1" x14ac:dyDescent="0.25"/>
    <row r="62" spans="5:12" ht="18.75" customHeight="1" x14ac:dyDescent="0.25"/>
    <row r="63" spans="5:12" ht="18.75" customHeight="1" x14ac:dyDescent="0.25"/>
    <row r="64" spans="5:12" ht="18.75" customHeight="1" x14ac:dyDescent="0.25"/>
    <row r="65" spans="6:12" ht="18.75" customHeight="1" x14ac:dyDescent="0.25"/>
    <row r="66" spans="6:12" ht="18.75" customHeight="1" x14ac:dyDescent="0.25"/>
    <row r="67" spans="6:12" ht="18.75" customHeight="1" x14ac:dyDescent="0.25"/>
    <row r="68" spans="6:12" ht="18.75" customHeight="1" x14ac:dyDescent="0.25"/>
    <row r="69" spans="6:12" ht="18.75" customHeight="1" x14ac:dyDescent="0.25"/>
    <row r="70" spans="6:12" ht="18.75" customHeight="1" x14ac:dyDescent="0.25"/>
    <row r="71" spans="6:12" ht="18.75" customHeight="1" x14ac:dyDescent="0.25"/>
    <row r="72" spans="6:12" ht="18.75" customHeight="1" x14ac:dyDescent="0.25"/>
    <row r="73" spans="6:12" ht="18.75" customHeight="1" x14ac:dyDescent="0.25"/>
    <row r="74" spans="6:12" ht="18.75" customHeight="1" x14ac:dyDescent="0.25"/>
    <row r="75" spans="6:12" ht="18.75" customHeight="1" x14ac:dyDescent="0.25"/>
    <row r="76" spans="6:12" ht="18.75" customHeight="1" x14ac:dyDescent="0.25"/>
    <row r="77" spans="6:12" ht="18.75" customHeight="1" x14ac:dyDescent="0.25"/>
    <row r="78" spans="6:12" ht="18.75" customHeight="1" x14ac:dyDescent="0.25">
      <c r="F78" s="2"/>
      <c r="G78" s="2"/>
      <c r="H78" s="2"/>
      <c r="I78" s="2"/>
      <c r="J78" s="2"/>
      <c r="K78" s="2"/>
      <c r="L78" s="2"/>
    </row>
    <row r="79" spans="6:12" ht="18.75" customHeight="1" x14ac:dyDescent="0.25">
      <c r="F79" s="2"/>
      <c r="G79" s="2"/>
      <c r="H79" s="2"/>
      <c r="I79" s="2"/>
      <c r="J79" s="2"/>
      <c r="K79" s="2"/>
      <c r="L79" s="2"/>
    </row>
    <row r="80" spans="6:12" ht="18.75" customHeight="1" x14ac:dyDescent="0.25"/>
  </sheetData>
  <sheetProtection algorithmName="SHA-512" hashValue="RXUKGgYF9Iq3qsYGp/T6vIgWoQZfXZl8X5gLmPPKqcsrLferLzZ73KZ3w5vv8AUsabhvbU5R45Wl6E4FDwQ3Og==" saltValue="SxH84K9qynfE2tQhlpsBCA==" spinCount="100000" sheet="1" objects="1" scenarios="1"/>
  <mergeCells count="4">
    <mergeCell ref="E48:L49"/>
    <mergeCell ref="A10:A15"/>
    <mergeCell ref="A16:A26"/>
    <mergeCell ref="A1:B9"/>
  </mergeCells>
  <hyperlinks>
    <hyperlink ref="E48" r:id="rId1" tooltip="Texte complet"/>
    <hyperlink ref="E48:L49" r:id="rId2" tooltip="Texte complet" display="Consulter le texte complet (nécessite une connexion internet)"/>
    <hyperlink ref="A10:A15" location="TEST!A1" tooltip="TEST" display="TEST"/>
    <hyperlink ref="A16:A26" location="IMPRIMER!A1" tooltip="IMPRIMER" display="IMPRIMER"/>
  </hyperlinks>
  <pageMargins left="0.19685039370078741" right="0.19685039370078741" top="0.19685039370078741" bottom="0.19685039370078741" header="0" footer="0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BX36"/>
  <sheetViews>
    <sheetView showGridLines="0" showRowColHeaders="0" showRuler="0" zoomScale="80" zoomScaleNormal="80" zoomScalePageLayoutView="80" workbookViewId="0">
      <pane xSplit="7" ySplit="6" topLeftCell="H7" activePane="bottomRight" state="frozen"/>
      <selection pane="topRight" activeCell="H1" sqref="H1"/>
      <selection pane="bottomLeft" activeCell="A7" sqref="A7"/>
      <selection pane="bottomRight" sqref="A1:A8"/>
    </sheetView>
  </sheetViews>
  <sheetFormatPr baseColWidth="10" defaultRowHeight="15" x14ac:dyDescent="0.25"/>
  <cols>
    <col min="1" max="1" width="9.28515625" style="46" customWidth="1"/>
    <col min="2" max="2" width="1.28515625" style="46" customWidth="1"/>
    <col min="3" max="3" width="4" style="46" customWidth="1"/>
    <col min="4" max="4" width="5.28515625" style="46" hidden="1" customWidth="1"/>
    <col min="5" max="6" width="28.42578125" style="46" customWidth="1"/>
    <col min="7" max="7" width="10" style="46" customWidth="1"/>
    <col min="8" max="8" width="14.28515625" style="46" customWidth="1"/>
    <col min="9" max="13" width="11.42578125" style="46" customWidth="1"/>
    <col min="14" max="14" width="33.28515625" style="46" customWidth="1"/>
    <col min="15" max="15" width="14.28515625" style="46" customWidth="1"/>
    <col min="16" max="16" width="21.28515625" style="46" customWidth="1"/>
    <col min="17" max="17" width="22.85546875" style="46" customWidth="1"/>
    <col min="18" max="18" width="28.5703125" style="81" customWidth="1"/>
    <col min="19" max="16384" width="11.42578125" style="46"/>
  </cols>
  <sheetData>
    <row r="1" spans="1:76" s="45" customFormat="1" ht="18.75" customHeight="1" thickTop="1" thickBot="1" x14ac:dyDescent="0.3">
      <c r="A1" s="174" t="s">
        <v>0</v>
      </c>
      <c r="B1" s="77"/>
      <c r="E1" s="78" t="s">
        <v>54</v>
      </c>
      <c r="F1" s="171" t="s">
        <v>48</v>
      </c>
      <c r="G1" s="173"/>
      <c r="H1" s="172"/>
      <c r="I1" s="79"/>
      <c r="J1" s="78" t="s">
        <v>55</v>
      </c>
      <c r="K1" s="171" t="s">
        <v>47</v>
      </c>
      <c r="L1" s="173"/>
      <c r="M1" s="172"/>
      <c r="O1" s="78" t="s">
        <v>28</v>
      </c>
      <c r="P1" s="171" t="s">
        <v>31</v>
      </c>
      <c r="Q1" s="172"/>
      <c r="R1" s="80"/>
    </row>
    <row r="2" spans="1:76" ht="52.5" customHeight="1" x14ac:dyDescent="0.25">
      <c r="A2" s="160"/>
      <c r="B2" s="77"/>
    </row>
    <row r="3" spans="1:76" ht="18.75" customHeight="1" x14ac:dyDescent="0.25">
      <c r="A3" s="160"/>
      <c r="B3" s="77"/>
      <c r="D3" s="82"/>
      <c r="E3" s="83"/>
      <c r="F3" s="83"/>
      <c r="G3" s="83"/>
      <c r="H3" s="84"/>
      <c r="I3" s="168" t="s">
        <v>10</v>
      </c>
      <c r="J3" s="169"/>
      <c r="K3" s="169"/>
      <c r="L3" s="169"/>
      <c r="M3" s="170"/>
      <c r="N3" s="83"/>
      <c r="O3" s="83"/>
      <c r="Q3" s="83"/>
    </row>
    <row r="4" spans="1:76" ht="18.75" customHeight="1" x14ac:dyDescent="0.25">
      <c r="A4" s="160"/>
      <c r="B4" s="77"/>
      <c r="D4" s="85"/>
      <c r="E4" s="86"/>
      <c r="F4" s="86"/>
      <c r="G4" s="86"/>
      <c r="H4" s="86" t="s">
        <v>8</v>
      </c>
      <c r="I4" s="109" t="s">
        <v>70</v>
      </c>
      <c r="J4" s="109" t="s">
        <v>72</v>
      </c>
      <c r="K4" s="109" t="s">
        <v>11</v>
      </c>
      <c r="L4" s="109" t="s">
        <v>12</v>
      </c>
      <c r="M4" s="109" t="s">
        <v>77</v>
      </c>
      <c r="N4" s="86" t="s">
        <v>25</v>
      </c>
      <c r="O4" s="87" t="s">
        <v>8</v>
      </c>
      <c r="P4" s="86" t="s">
        <v>40</v>
      </c>
      <c r="Q4" s="101" t="s">
        <v>58</v>
      </c>
      <c r="R4" s="88"/>
    </row>
    <row r="5" spans="1:76" ht="18.75" customHeight="1" x14ac:dyDescent="0.25">
      <c r="A5" s="160"/>
      <c r="B5" s="77"/>
      <c r="D5" s="85"/>
      <c r="E5" s="89" t="s">
        <v>5</v>
      </c>
      <c r="F5" s="89" t="s">
        <v>6</v>
      </c>
      <c r="G5" s="89" t="s">
        <v>7</v>
      </c>
      <c r="H5" s="89" t="s">
        <v>9</v>
      </c>
      <c r="I5" s="110" t="s">
        <v>71</v>
      </c>
      <c r="J5" s="110" t="s">
        <v>73</v>
      </c>
      <c r="K5" s="110" t="s">
        <v>75</v>
      </c>
      <c r="L5" s="110" t="s">
        <v>32</v>
      </c>
      <c r="M5" s="110" t="s">
        <v>78</v>
      </c>
      <c r="N5" s="89" t="s">
        <v>26</v>
      </c>
      <c r="O5" s="90" t="s">
        <v>13</v>
      </c>
      <c r="P5" s="91" t="s">
        <v>42</v>
      </c>
      <c r="Q5" s="102" t="s">
        <v>59</v>
      </c>
      <c r="R5" s="88"/>
    </row>
    <row r="6" spans="1:76" ht="18.75" customHeight="1" x14ac:dyDescent="0.25">
      <c r="A6" s="160"/>
      <c r="B6" s="77"/>
      <c r="D6" s="92"/>
      <c r="E6" s="22"/>
      <c r="F6" s="22"/>
      <c r="G6" s="22"/>
      <c r="H6" s="22"/>
      <c r="I6" s="27"/>
      <c r="J6" s="28" t="s">
        <v>74</v>
      </c>
      <c r="K6" s="27"/>
      <c r="L6" s="28" t="s">
        <v>76</v>
      </c>
      <c r="M6" s="28" t="s">
        <v>33</v>
      </c>
      <c r="N6" s="22"/>
      <c r="O6" s="22"/>
      <c r="P6" s="23" t="s">
        <v>90</v>
      </c>
      <c r="Q6" s="103" t="s">
        <v>60</v>
      </c>
      <c r="R6" s="88"/>
    </row>
    <row r="7" spans="1:76" ht="18.75" customHeight="1" x14ac:dyDescent="0.25">
      <c r="A7" s="160"/>
      <c r="B7" s="77"/>
      <c r="D7" s="93">
        <v>1</v>
      </c>
      <c r="E7" s="106" t="s">
        <v>92</v>
      </c>
      <c r="F7" s="106" t="s">
        <v>93</v>
      </c>
      <c r="G7" s="104" t="s">
        <v>121</v>
      </c>
      <c r="H7" s="24">
        <v>38718</v>
      </c>
      <c r="I7" s="104" t="s">
        <v>16</v>
      </c>
      <c r="J7" s="104" t="s">
        <v>16</v>
      </c>
      <c r="K7" s="104" t="s">
        <v>16</v>
      </c>
      <c r="L7" s="104" t="s">
        <v>16</v>
      </c>
      <c r="M7" s="104" t="s">
        <v>16</v>
      </c>
      <c r="N7" s="104" t="s">
        <v>112</v>
      </c>
      <c r="O7" s="25">
        <v>43101</v>
      </c>
      <c r="P7" s="105"/>
      <c r="Q7" s="30" t="str">
        <f>IF(COUNTA(I7:M7)=0,"",IF(COUNTIFS(I7:M7,"OUI")=5,"OUI","NON"))</f>
        <v>OUI</v>
      </c>
      <c r="R7" s="35" t="str">
        <f>IF(COUNTA(E7:O7)=0,"",IF(AND(COUNTA(E7:O7)&lt;&gt;0,OR($F$1="",$K$1="",$P$1=""))," informations à vérifier",IF(AND($P$1="Professeur des écoles",COUNTA(E7:O7)&lt;&gt;0,OR(COUNTA(E7:O7)&lt;&gt;11,$F$1="",$K$1=""))," informations à vérifier",IF(AND($P$1="Professeur d'EPS",COUNTA(E7:O7)&lt;&gt;0,OR(COUNTA(E7:N7)&lt;&gt;10,O7=""))," informations à vérifier",""))))</f>
        <v/>
      </c>
      <c r="AX7" s="94" t="s">
        <v>43</v>
      </c>
      <c r="BX7" s="94" t="s">
        <v>43</v>
      </c>
    </row>
    <row r="8" spans="1:76" ht="18.75" customHeight="1" thickBot="1" x14ac:dyDescent="0.3">
      <c r="A8" s="161"/>
      <c r="B8" s="95"/>
      <c r="D8" s="93">
        <v>2</v>
      </c>
      <c r="E8" s="106" t="s">
        <v>94</v>
      </c>
      <c r="F8" s="106" t="s">
        <v>103</v>
      </c>
      <c r="G8" s="104" t="s">
        <v>121</v>
      </c>
      <c r="H8" s="24">
        <v>38719</v>
      </c>
      <c r="I8" s="104" t="s">
        <v>16</v>
      </c>
      <c r="J8" s="104" t="s">
        <v>16</v>
      </c>
      <c r="K8" s="104" t="s">
        <v>16</v>
      </c>
      <c r="L8" s="104" t="s">
        <v>16</v>
      </c>
      <c r="M8" s="104" t="s">
        <v>16</v>
      </c>
      <c r="N8" s="104" t="s">
        <v>113</v>
      </c>
      <c r="O8" s="25">
        <v>43101</v>
      </c>
      <c r="P8" s="105"/>
      <c r="Q8" s="30" t="str">
        <f t="shared" ref="Q8:Q36" si="0">IF(COUNTA(I8:M8)=0,"",IF(COUNTIFS(I8:M8,"OUI")=5,"OUI","NON"))</f>
        <v>OUI</v>
      </c>
      <c r="R8" s="35" t="str">
        <f t="shared" ref="R8:R36" si="1">IF(COUNTA(E8:O8)=0,"",IF(AND(COUNTA(E8:O8)&lt;&gt;0,OR($F$1="",$K$1="",$P$1=""))," informations à vérifier",IF(AND($P$1="Professeur des écoles",COUNTA(E8:O8)&lt;&gt;0,OR(COUNTA(E8:O8)&lt;&gt;11,$F$1="",$K$1=""))," informations à vérifier",IF(AND($P$1="Professeur d'EPS",COUNTA(E8:O8)&lt;&gt;0,OR(COUNTA(E8:N8)&lt;&gt;10,O8=""))," informations à vérifier",""))))</f>
        <v/>
      </c>
    </row>
    <row r="9" spans="1:76" ht="18.75" customHeight="1" x14ac:dyDescent="0.25">
      <c r="A9" s="162" t="s">
        <v>60</v>
      </c>
      <c r="B9" s="163"/>
      <c r="D9" s="93">
        <v>3</v>
      </c>
      <c r="E9" s="106" t="s">
        <v>95</v>
      </c>
      <c r="F9" s="106" t="s">
        <v>104</v>
      </c>
      <c r="G9" s="104" t="s">
        <v>121</v>
      </c>
      <c r="H9" s="24">
        <v>38720</v>
      </c>
      <c r="I9" s="104" t="s">
        <v>16</v>
      </c>
      <c r="J9" s="104" t="s">
        <v>16</v>
      </c>
      <c r="K9" s="104" t="s">
        <v>16</v>
      </c>
      <c r="L9" s="104" t="s">
        <v>16</v>
      </c>
      <c r="M9" s="104" t="s">
        <v>16</v>
      </c>
      <c r="N9" s="104" t="s">
        <v>114</v>
      </c>
      <c r="O9" s="25">
        <v>43101</v>
      </c>
      <c r="P9" s="105"/>
      <c r="Q9" s="30" t="str">
        <f t="shared" si="0"/>
        <v>OUI</v>
      </c>
      <c r="R9" s="35" t="str">
        <f t="shared" si="1"/>
        <v/>
      </c>
    </row>
    <row r="10" spans="1:76" ht="18.75" customHeight="1" x14ac:dyDescent="0.25">
      <c r="A10" s="164"/>
      <c r="B10" s="165"/>
      <c r="D10" s="93">
        <v>4</v>
      </c>
      <c r="E10" s="106" t="s">
        <v>96</v>
      </c>
      <c r="F10" s="106" t="s">
        <v>105</v>
      </c>
      <c r="G10" s="104" t="s">
        <v>121</v>
      </c>
      <c r="H10" s="24">
        <v>38721</v>
      </c>
      <c r="I10" s="104" t="s">
        <v>16</v>
      </c>
      <c r="J10" s="104" t="s">
        <v>16</v>
      </c>
      <c r="K10" s="104" t="s">
        <v>16</v>
      </c>
      <c r="L10" s="104" t="s">
        <v>16</v>
      </c>
      <c r="M10" s="104" t="s">
        <v>16</v>
      </c>
      <c r="N10" s="104" t="s">
        <v>115</v>
      </c>
      <c r="O10" s="25">
        <v>43101</v>
      </c>
      <c r="P10" s="105"/>
      <c r="Q10" s="30" t="str">
        <f t="shared" si="0"/>
        <v>OUI</v>
      </c>
      <c r="R10" s="35" t="str">
        <f t="shared" si="1"/>
        <v/>
      </c>
    </row>
    <row r="11" spans="1:76" ht="18.75" customHeight="1" x14ac:dyDescent="0.25">
      <c r="A11" s="164"/>
      <c r="B11" s="165"/>
      <c r="D11" s="93">
        <v>5</v>
      </c>
      <c r="E11" s="106" t="s">
        <v>97</v>
      </c>
      <c r="F11" s="106" t="s">
        <v>106</v>
      </c>
      <c r="G11" s="104" t="s">
        <v>121</v>
      </c>
      <c r="H11" s="24">
        <v>38722</v>
      </c>
      <c r="I11" s="104" t="s">
        <v>16</v>
      </c>
      <c r="J11" s="104" t="s">
        <v>16</v>
      </c>
      <c r="K11" s="104" t="s">
        <v>16</v>
      </c>
      <c r="L11" s="104" t="s">
        <v>16</v>
      </c>
      <c r="M11" s="104" t="s">
        <v>16</v>
      </c>
      <c r="N11" s="104" t="s">
        <v>116</v>
      </c>
      <c r="O11" s="25">
        <v>43101</v>
      </c>
      <c r="P11" s="105"/>
      <c r="Q11" s="30" t="str">
        <f t="shared" si="0"/>
        <v>OUI</v>
      </c>
      <c r="R11" s="35" t="str">
        <f t="shared" si="1"/>
        <v/>
      </c>
    </row>
    <row r="12" spans="1:76" ht="18.75" customHeight="1" x14ac:dyDescent="0.25">
      <c r="A12" s="164"/>
      <c r="B12" s="165"/>
      <c r="D12" s="93">
        <v>6</v>
      </c>
      <c r="E12" s="106" t="s">
        <v>98</v>
      </c>
      <c r="F12" s="106" t="s">
        <v>107</v>
      </c>
      <c r="G12" s="104" t="s">
        <v>122</v>
      </c>
      <c r="H12" s="24">
        <v>38723</v>
      </c>
      <c r="I12" s="104" t="s">
        <v>16</v>
      </c>
      <c r="J12" s="104" t="s">
        <v>16</v>
      </c>
      <c r="K12" s="104" t="s">
        <v>16</v>
      </c>
      <c r="L12" s="104" t="s">
        <v>16</v>
      </c>
      <c r="M12" s="104" t="s">
        <v>16</v>
      </c>
      <c r="N12" s="104" t="s">
        <v>117</v>
      </c>
      <c r="O12" s="25">
        <v>43101</v>
      </c>
      <c r="P12" s="105"/>
      <c r="Q12" s="30" t="str">
        <f t="shared" si="0"/>
        <v>OUI</v>
      </c>
      <c r="R12" s="35" t="str">
        <f t="shared" si="1"/>
        <v/>
      </c>
    </row>
    <row r="13" spans="1:76" ht="18.75" customHeight="1" x14ac:dyDescent="0.25">
      <c r="A13" s="164"/>
      <c r="B13" s="165"/>
      <c r="D13" s="93">
        <v>7</v>
      </c>
      <c r="E13" s="106" t="s">
        <v>99</v>
      </c>
      <c r="F13" s="106" t="s">
        <v>108</v>
      </c>
      <c r="G13" s="104" t="s">
        <v>122</v>
      </c>
      <c r="H13" s="24">
        <v>38724</v>
      </c>
      <c r="I13" s="104" t="s">
        <v>16</v>
      </c>
      <c r="J13" s="104" t="s">
        <v>16</v>
      </c>
      <c r="K13" s="104" t="s">
        <v>16</v>
      </c>
      <c r="L13" s="104" t="s">
        <v>16</v>
      </c>
      <c r="M13" s="104" t="s">
        <v>16</v>
      </c>
      <c r="N13" s="104"/>
      <c r="O13" s="25">
        <v>43101</v>
      </c>
      <c r="P13" s="105"/>
      <c r="Q13" s="30" t="str">
        <f t="shared" si="0"/>
        <v>OUI</v>
      </c>
      <c r="R13" s="35" t="str">
        <f t="shared" si="1"/>
        <v xml:space="preserve"> informations à vérifier</v>
      </c>
    </row>
    <row r="14" spans="1:76" ht="18.75" customHeight="1" thickBot="1" x14ac:dyDescent="0.3">
      <c r="A14" s="166"/>
      <c r="B14" s="167"/>
      <c r="D14" s="93">
        <v>8</v>
      </c>
      <c r="E14" s="106" t="s">
        <v>100</v>
      </c>
      <c r="F14" s="106" t="s">
        <v>109</v>
      </c>
      <c r="G14" s="104" t="s">
        <v>122</v>
      </c>
      <c r="H14" s="24">
        <v>38725</v>
      </c>
      <c r="I14" s="104" t="s">
        <v>16</v>
      </c>
      <c r="J14" s="104" t="s">
        <v>16</v>
      </c>
      <c r="K14" s="104" t="s">
        <v>16</v>
      </c>
      <c r="L14" s="104" t="s">
        <v>16</v>
      </c>
      <c r="M14" s="104" t="s">
        <v>17</v>
      </c>
      <c r="N14" s="104" t="s">
        <v>118</v>
      </c>
      <c r="O14" s="25">
        <v>43101</v>
      </c>
      <c r="P14" s="105"/>
      <c r="Q14" s="30" t="str">
        <f t="shared" si="0"/>
        <v>NON</v>
      </c>
      <c r="R14" s="35" t="str">
        <f t="shared" si="1"/>
        <v/>
      </c>
    </row>
    <row r="15" spans="1:76" ht="18.75" customHeight="1" x14ac:dyDescent="0.25">
      <c r="A15" s="160" t="s">
        <v>91</v>
      </c>
      <c r="B15" s="96"/>
      <c r="D15" s="93">
        <v>9</v>
      </c>
      <c r="E15" s="106" t="s">
        <v>101</v>
      </c>
      <c r="F15" s="106" t="s">
        <v>110</v>
      </c>
      <c r="G15" s="104" t="s">
        <v>122</v>
      </c>
      <c r="H15" s="24">
        <v>38726</v>
      </c>
      <c r="I15" s="104" t="s">
        <v>16</v>
      </c>
      <c r="J15" s="104" t="s">
        <v>16</v>
      </c>
      <c r="K15" s="104" t="s">
        <v>16</v>
      </c>
      <c r="L15" s="104" t="s">
        <v>16</v>
      </c>
      <c r="M15" s="104"/>
      <c r="N15" s="104" t="s">
        <v>119</v>
      </c>
      <c r="O15" s="25">
        <v>43101</v>
      </c>
      <c r="P15" s="105"/>
      <c r="Q15" s="30" t="str">
        <f t="shared" si="0"/>
        <v>NON</v>
      </c>
      <c r="R15" s="35" t="str">
        <f t="shared" si="1"/>
        <v xml:space="preserve"> informations à vérifier</v>
      </c>
    </row>
    <row r="16" spans="1:76" ht="18.75" customHeight="1" x14ac:dyDescent="0.25">
      <c r="A16" s="160"/>
      <c r="B16" s="95"/>
      <c r="D16" s="93">
        <v>10</v>
      </c>
      <c r="E16" s="106" t="s">
        <v>102</v>
      </c>
      <c r="F16" s="106" t="s">
        <v>111</v>
      </c>
      <c r="G16" s="104" t="s">
        <v>122</v>
      </c>
      <c r="H16" s="24">
        <v>38727</v>
      </c>
      <c r="I16" s="104" t="s">
        <v>16</v>
      </c>
      <c r="J16" s="104" t="s">
        <v>16</v>
      </c>
      <c r="K16" s="104" t="s">
        <v>16</v>
      </c>
      <c r="L16" s="104" t="s">
        <v>16</v>
      </c>
      <c r="M16" s="104" t="s">
        <v>16</v>
      </c>
      <c r="N16" s="104" t="s">
        <v>120</v>
      </c>
      <c r="O16" s="25">
        <v>43101</v>
      </c>
      <c r="P16" s="105" t="s">
        <v>37</v>
      </c>
      <c r="Q16" s="30" t="str">
        <f t="shared" si="0"/>
        <v>OUI</v>
      </c>
      <c r="R16" s="35" t="str">
        <f t="shared" si="1"/>
        <v/>
      </c>
    </row>
    <row r="17" spans="1:18" ht="18.75" customHeight="1" x14ac:dyDescent="0.25">
      <c r="A17" s="160"/>
      <c r="B17" s="95"/>
      <c r="D17" s="93">
        <v>11</v>
      </c>
      <c r="E17" s="106"/>
      <c r="F17" s="106"/>
      <c r="G17" s="104"/>
      <c r="H17" s="24"/>
      <c r="I17" s="104"/>
      <c r="J17" s="104"/>
      <c r="K17" s="104"/>
      <c r="L17" s="104"/>
      <c r="M17" s="104"/>
      <c r="N17" s="104"/>
      <c r="O17" s="25"/>
      <c r="P17" s="105"/>
      <c r="Q17" s="30" t="str">
        <f t="shared" si="0"/>
        <v/>
      </c>
      <c r="R17" s="35" t="str">
        <f t="shared" si="1"/>
        <v/>
      </c>
    </row>
    <row r="18" spans="1:18" ht="18.75" customHeight="1" x14ac:dyDescent="0.25">
      <c r="A18" s="160"/>
      <c r="B18" s="95"/>
      <c r="D18" s="93">
        <v>12</v>
      </c>
      <c r="E18" s="106"/>
      <c r="F18" s="106"/>
      <c r="G18" s="104"/>
      <c r="H18" s="24"/>
      <c r="I18" s="104"/>
      <c r="J18" s="104"/>
      <c r="K18" s="104"/>
      <c r="L18" s="104"/>
      <c r="M18" s="104"/>
      <c r="N18" s="104"/>
      <c r="O18" s="25"/>
      <c r="P18" s="105"/>
      <c r="Q18" s="30" t="str">
        <f t="shared" si="0"/>
        <v/>
      </c>
      <c r="R18" s="35" t="str">
        <f t="shared" si="1"/>
        <v/>
      </c>
    </row>
    <row r="19" spans="1:18" ht="18.75" customHeight="1" x14ac:dyDescent="0.25">
      <c r="A19" s="160"/>
      <c r="B19" s="95"/>
      <c r="D19" s="93">
        <v>13</v>
      </c>
      <c r="E19" s="106"/>
      <c r="F19" s="106"/>
      <c r="G19" s="104"/>
      <c r="H19" s="24"/>
      <c r="I19" s="104"/>
      <c r="J19" s="104"/>
      <c r="K19" s="104"/>
      <c r="L19" s="104"/>
      <c r="M19" s="104"/>
      <c r="N19" s="104"/>
      <c r="O19" s="25"/>
      <c r="P19" s="105"/>
      <c r="Q19" s="30" t="str">
        <f t="shared" si="0"/>
        <v/>
      </c>
      <c r="R19" s="35" t="str">
        <f t="shared" si="1"/>
        <v/>
      </c>
    </row>
    <row r="20" spans="1:18" ht="18.75" customHeight="1" x14ac:dyDescent="0.25">
      <c r="A20" s="160"/>
      <c r="B20" s="95"/>
      <c r="D20" s="93">
        <v>14</v>
      </c>
      <c r="E20" s="106"/>
      <c r="F20" s="106"/>
      <c r="G20" s="104"/>
      <c r="H20" s="24"/>
      <c r="I20" s="104"/>
      <c r="J20" s="104"/>
      <c r="K20" s="104"/>
      <c r="L20" s="104"/>
      <c r="M20" s="104"/>
      <c r="N20" s="104"/>
      <c r="O20" s="25"/>
      <c r="P20" s="105"/>
      <c r="Q20" s="30" t="str">
        <f t="shared" si="0"/>
        <v/>
      </c>
      <c r="R20" s="35" t="str">
        <f t="shared" si="1"/>
        <v/>
      </c>
    </row>
    <row r="21" spans="1:18" ht="18.75" customHeight="1" x14ac:dyDescent="0.25">
      <c r="A21" s="160"/>
      <c r="B21" s="95"/>
      <c r="D21" s="93">
        <v>15</v>
      </c>
      <c r="E21" s="106"/>
      <c r="F21" s="106"/>
      <c r="G21" s="104"/>
      <c r="H21" s="24"/>
      <c r="I21" s="104"/>
      <c r="J21" s="104"/>
      <c r="K21" s="104"/>
      <c r="L21" s="104"/>
      <c r="M21" s="104"/>
      <c r="N21" s="104"/>
      <c r="O21" s="25"/>
      <c r="P21" s="105"/>
      <c r="Q21" s="30" t="str">
        <f t="shared" si="0"/>
        <v/>
      </c>
      <c r="R21" s="35" t="str">
        <f t="shared" si="1"/>
        <v/>
      </c>
    </row>
    <row r="22" spans="1:18" ht="18.75" customHeight="1" x14ac:dyDescent="0.25">
      <c r="A22" s="160"/>
      <c r="B22" s="95"/>
      <c r="D22" s="93">
        <v>16</v>
      </c>
      <c r="E22" s="106"/>
      <c r="F22" s="106"/>
      <c r="G22" s="105"/>
      <c r="H22" s="24"/>
      <c r="I22" s="104"/>
      <c r="J22" s="104"/>
      <c r="K22" s="104"/>
      <c r="L22" s="104"/>
      <c r="M22" s="104"/>
      <c r="N22" s="104"/>
      <c r="O22" s="25"/>
      <c r="P22" s="105"/>
      <c r="Q22" s="30" t="str">
        <f t="shared" si="0"/>
        <v/>
      </c>
      <c r="R22" s="35" t="str">
        <f t="shared" si="1"/>
        <v/>
      </c>
    </row>
    <row r="23" spans="1:18" ht="18.75" customHeight="1" x14ac:dyDescent="0.25">
      <c r="A23" s="160"/>
      <c r="B23" s="95"/>
      <c r="D23" s="93">
        <v>17</v>
      </c>
      <c r="E23" s="106"/>
      <c r="F23" s="106"/>
      <c r="G23" s="105"/>
      <c r="H23" s="24"/>
      <c r="I23" s="104"/>
      <c r="J23" s="104"/>
      <c r="K23" s="104"/>
      <c r="L23" s="104"/>
      <c r="M23" s="104"/>
      <c r="N23" s="104"/>
      <c r="O23" s="25"/>
      <c r="P23" s="105"/>
      <c r="Q23" s="30" t="str">
        <f t="shared" si="0"/>
        <v/>
      </c>
      <c r="R23" s="35" t="str">
        <f t="shared" si="1"/>
        <v/>
      </c>
    </row>
    <row r="24" spans="1:18" ht="18.75" customHeight="1" x14ac:dyDescent="0.25">
      <c r="A24" s="160"/>
      <c r="B24" s="95"/>
      <c r="D24" s="93">
        <v>18</v>
      </c>
      <c r="E24" s="106"/>
      <c r="F24" s="106"/>
      <c r="G24" s="105"/>
      <c r="H24" s="24"/>
      <c r="I24" s="104"/>
      <c r="J24" s="104"/>
      <c r="K24" s="104"/>
      <c r="L24" s="104"/>
      <c r="M24" s="104"/>
      <c r="N24" s="104"/>
      <c r="O24" s="25"/>
      <c r="P24" s="105"/>
      <c r="Q24" s="30" t="str">
        <f t="shared" si="0"/>
        <v/>
      </c>
      <c r="R24" s="35" t="str">
        <f t="shared" si="1"/>
        <v/>
      </c>
    </row>
    <row r="25" spans="1:18" ht="18.75" customHeight="1" thickBot="1" x14ac:dyDescent="0.3">
      <c r="A25" s="161"/>
      <c r="B25" s="95"/>
      <c r="D25" s="93">
        <v>19</v>
      </c>
      <c r="E25" s="106"/>
      <c r="F25" s="106"/>
      <c r="G25" s="105"/>
      <c r="H25" s="24"/>
      <c r="I25" s="104"/>
      <c r="J25" s="104"/>
      <c r="K25" s="104"/>
      <c r="L25" s="104"/>
      <c r="M25" s="104"/>
      <c r="N25" s="104"/>
      <c r="O25" s="25"/>
      <c r="P25" s="105"/>
      <c r="Q25" s="30" t="str">
        <f t="shared" si="0"/>
        <v/>
      </c>
      <c r="R25" s="35" t="str">
        <f t="shared" si="1"/>
        <v/>
      </c>
    </row>
    <row r="26" spans="1:18" ht="18.75" customHeight="1" x14ac:dyDescent="0.25">
      <c r="A26" s="97"/>
      <c r="B26" s="95"/>
      <c r="D26" s="93">
        <v>20</v>
      </c>
      <c r="E26" s="106"/>
      <c r="F26" s="106"/>
      <c r="G26" s="105"/>
      <c r="H26" s="24"/>
      <c r="I26" s="104"/>
      <c r="J26" s="104"/>
      <c r="K26" s="104"/>
      <c r="L26" s="104"/>
      <c r="M26" s="104"/>
      <c r="N26" s="104"/>
      <c r="O26" s="25"/>
      <c r="P26" s="105"/>
      <c r="Q26" s="30" t="str">
        <f t="shared" si="0"/>
        <v/>
      </c>
      <c r="R26" s="35" t="str">
        <f t="shared" si="1"/>
        <v/>
      </c>
    </row>
    <row r="27" spans="1:18" ht="18.75" customHeight="1" x14ac:dyDescent="0.25">
      <c r="A27" s="97"/>
      <c r="B27" s="95"/>
      <c r="D27" s="93">
        <v>21</v>
      </c>
      <c r="E27" s="106"/>
      <c r="F27" s="106"/>
      <c r="G27" s="105"/>
      <c r="H27" s="24"/>
      <c r="I27" s="104"/>
      <c r="J27" s="104"/>
      <c r="K27" s="104"/>
      <c r="L27" s="104"/>
      <c r="M27" s="104"/>
      <c r="N27" s="104"/>
      <c r="O27" s="25"/>
      <c r="P27" s="105"/>
      <c r="Q27" s="30" t="str">
        <f t="shared" si="0"/>
        <v/>
      </c>
      <c r="R27" s="35" t="str">
        <f t="shared" si="1"/>
        <v/>
      </c>
    </row>
    <row r="28" spans="1:18" ht="18.75" customHeight="1" x14ac:dyDescent="0.25">
      <c r="A28" s="98"/>
      <c r="B28" s="99"/>
      <c r="D28" s="93">
        <v>22</v>
      </c>
      <c r="E28" s="106"/>
      <c r="F28" s="106"/>
      <c r="G28" s="105"/>
      <c r="H28" s="24"/>
      <c r="I28" s="104"/>
      <c r="J28" s="104"/>
      <c r="K28" s="104"/>
      <c r="L28" s="104"/>
      <c r="M28" s="104"/>
      <c r="N28" s="104"/>
      <c r="O28" s="25"/>
      <c r="P28" s="105"/>
      <c r="Q28" s="30" t="str">
        <f t="shared" si="0"/>
        <v/>
      </c>
      <c r="R28" s="35" t="str">
        <f t="shared" si="1"/>
        <v/>
      </c>
    </row>
    <row r="29" spans="1:18" ht="18.75" customHeight="1" x14ac:dyDescent="0.25">
      <c r="A29" s="98"/>
      <c r="D29" s="93">
        <v>23</v>
      </c>
      <c r="E29" s="106"/>
      <c r="F29" s="106"/>
      <c r="G29" s="105"/>
      <c r="H29" s="24"/>
      <c r="I29" s="104"/>
      <c r="J29" s="104"/>
      <c r="K29" s="104"/>
      <c r="L29" s="104"/>
      <c r="M29" s="104"/>
      <c r="N29" s="104"/>
      <c r="O29" s="25"/>
      <c r="P29" s="105"/>
      <c r="Q29" s="30" t="str">
        <f t="shared" si="0"/>
        <v/>
      </c>
      <c r="R29" s="35" t="str">
        <f t="shared" si="1"/>
        <v/>
      </c>
    </row>
    <row r="30" spans="1:18" ht="18.75" customHeight="1" x14ac:dyDescent="0.25">
      <c r="A30" s="98"/>
      <c r="D30" s="93">
        <v>24</v>
      </c>
      <c r="E30" s="106"/>
      <c r="F30" s="106"/>
      <c r="G30" s="105"/>
      <c r="H30" s="24"/>
      <c r="I30" s="104"/>
      <c r="J30" s="104"/>
      <c r="K30" s="104"/>
      <c r="L30" s="104"/>
      <c r="M30" s="104"/>
      <c r="N30" s="104"/>
      <c r="O30" s="25"/>
      <c r="P30" s="105"/>
      <c r="Q30" s="30" t="str">
        <f t="shared" si="0"/>
        <v/>
      </c>
      <c r="R30" s="35" t="str">
        <f t="shared" si="1"/>
        <v/>
      </c>
    </row>
    <row r="31" spans="1:18" ht="18.75" customHeight="1" x14ac:dyDescent="0.25">
      <c r="A31" s="100"/>
      <c r="D31" s="93">
        <v>25</v>
      </c>
      <c r="E31" s="106"/>
      <c r="F31" s="106"/>
      <c r="G31" s="105"/>
      <c r="H31" s="24"/>
      <c r="I31" s="104"/>
      <c r="J31" s="104"/>
      <c r="K31" s="104"/>
      <c r="L31" s="104"/>
      <c r="M31" s="104"/>
      <c r="N31" s="104"/>
      <c r="O31" s="25"/>
      <c r="P31" s="105"/>
      <c r="Q31" s="30" t="str">
        <f t="shared" si="0"/>
        <v/>
      </c>
      <c r="R31" s="35" t="str">
        <f t="shared" si="1"/>
        <v/>
      </c>
    </row>
    <row r="32" spans="1:18" ht="18.75" customHeight="1" x14ac:dyDescent="0.25">
      <c r="A32" s="100"/>
      <c r="D32" s="93">
        <v>26</v>
      </c>
      <c r="E32" s="106"/>
      <c r="F32" s="106"/>
      <c r="G32" s="105"/>
      <c r="H32" s="24"/>
      <c r="I32" s="104"/>
      <c r="J32" s="104"/>
      <c r="K32" s="104"/>
      <c r="L32" s="104"/>
      <c r="M32" s="104"/>
      <c r="N32" s="104"/>
      <c r="O32" s="25"/>
      <c r="P32" s="105"/>
      <c r="Q32" s="30" t="str">
        <f t="shared" si="0"/>
        <v/>
      </c>
      <c r="R32" s="35" t="str">
        <f t="shared" si="1"/>
        <v/>
      </c>
    </row>
    <row r="33" spans="1:18" ht="18.75" customHeight="1" x14ac:dyDescent="0.25">
      <c r="A33" s="100"/>
      <c r="D33" s="93">
        <v>27</v>
      </c>
      <c r="E33" s="106"/>
      <c r="F33" s="106"/>
      <c r="G33" s="105"/>
      <c r="H33" s="24"/>
      <c r="I33" s="104"/>
      <c r="J33" s="104"/>
      <c r="K33" s="104"/>
      <c r="L33" s="104"/>
      <c r="M33" s="104"/>
      <c r="N33" s="104"/>
      <c r="O33" s="25"/>
      <c r="P33" s="105"/>
      <c r="Q33" s="30" t="str">
        <f t="shared" si="0"/>
        <v/>
      </c>
      <c r="R33" s="35" t="str">
        <f t="shared" si="1"/>
        <v/>
      </c>
    </row>
    <row r="34" spans="1:18" ht="18.75" customHeight="1" x14ac:dyDescent="0.25">
      <c r="A34" s="100"/>
      <c r="D34" s="93">
        <v>28</v>
      </c>
      <c r="E34" s="106"/>
      <c r="F34" s="106"/>
      <c r="G34" s="105"/>
      <c r="H34" s="24"/>
      <c r="I34" s="104"/>
      <c r="J34" s="104"/>
      <c r="K34" s="104"/>
      <c r="L34" s="104"/>
      <c r="M34" s="104"/>
      <c r="N34" s="104"/>
      <c r="O34" s="25"/>
      <c r="P34" s="105"/>
      <c r="Q34" s="30" t="str">
        <f t="shared" si="0"/>
        <v/>
      </c>
      <c r="R34" s="35" t="str">
        <f t="shared" si="1"/>
        <v/>
      </c>
    </row>
    <row r="35" spans="1:18" ht="18.75" customHeight="1" x14ac:dyDescent="0.25">
      <c r="A35" s="100"/>
      <c r="D35" s="93">
        <v>29</v>
      </c>
      <c r="E35" s="106"/>
      <c r="F35" s="106"/>
      <c r="G35" s="105"/>
      <c r="H35" s="24"/>
      <c r="I35" s="104"/>
      <c r="J35" s="104"/>
      <c r="K35" s="104"/>
      <c r="L35" s="104"/>
      <c r="M35" s="104"/>
      <c r="N35" s="104"/>
      <c r="O35" s="25"/>
      <c r="P35" s="105"/>
      <c r="Q35" s="30" t="str">
        <f t="shared" si="0"/>
        <v/>
      </c>
      <c r="R35" s="35" t="str">
        <f t="shared" si="1"/>
        <v/>
      </c>
    </row>
    <row r="36" spans="1:18" ht="18.75" customHeight="1" x14ac:dyDescent="0.25">
      <c r="D36" s="93">
        <v>30</v>
      </c>
      <c r="E36" s="106"/>
      <c r="F36" s="106"/>
      <c r="G36" s="105"/>
      <c r="H36" s="24"/>
      <c r="I36" s="104"/>
      <c r="J36" s="104"/>
      <c r="K36" s="104"/>
      <c r="L36" s="104"/>
      <c r="M36" s="104"/>
      <c r="N36" s="104"/>
      <c r="O36" s="25"/>
      <c r="P36" s="105"/>
      <c r="Q36" s="30" t="str">
        <f t="shared" si="0"/>
        <v/>
      </c>
      <c r="R36" s="35" t="str">
        <f t="shared" si="1"/>
        <v/>
      </c>
    </row>
  </sheetData>
  <sheetProtection algorithmName="SHA-512" hashValue="HsdHtTVBEo0ApKFznrwS9oE7qk6stxpaMEUNo+zjwMY7aWYRpYbamPJJu8QHbfmem8K1BfVuWnapA+XaHLIs6w==" saltValue="B+gHlMVv2wxLTMaoidgtjA==" spinCount="100000" sheet="1" objects="1" scenarios="1" sort="0" autoFilter="0"/>
  <autoFilter ref="E6:P36"/>
  <mergeCells count="7">
    <mergeCell ref="A15:A25"/>
    <mergeCell ref="A9:B14"/>
    <mergeCell ref="I3:M3"/>
    <mergeCell ref="P1:Q1"/>
    <mergeCell ref="F1:H1"/>
    <mergeCell ref="K1:M1"/>
    <mergeCell ref="A1:A8"/>
  </mergeCells>
  <conditionalFormatting sqref="D7:Q36">
    <cfRule type="expression" dxfId="1" priority="18">
      <formula>AND(MOD($D7,2)=0)</formula>
    </cfRule>
  </conditionalFormatting>
  <hyperlinks>
    <hyperlink ref="A1:A8" location="ACCUEIL!A1" tooltip="ACCUEIL" display="ACCUEIL"/>
    <hyperlink ref="A15:A25" location="IMPRIMER!A1" tooltip="IMPRIMER" display="IMPRIMER"/>
  </hyperlinks>
  <printOptions horizontalCentered="1"/>
  <pageMargins left="0.19685039370078741" right="0.19685039370078741" top="0.19685039370078741" bottom="0.19685039370078741" header="0" footer="0"/>
  <pageSetup paperSize="9" scale="62" fitToHeight="0" orientation="landscape" r:id="rId1"/>
  <ignoredErrors>
    <ignoredError sqref="R7:R36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236D30F-56D4-4CF3-A9C1-8C8A8ACE7389}">
            <xm:f>NOT(ISERROR(SEARCH("NON",I7)))</xm:f>
            <xm:f>"NON"</xm:f>
            <x14:dxf>
              <font>
                <color rgb="FFFF0000"/>
              </font>
            </x14:dxf>
          </x14:cfRule>
          <x14:cfRule type="containsText" priority="11" operator="containsText" id="{EF9BB458-96E9-4BED-B9BB-DC8182BFBC56}">
            <xm:f>NOT(ISERROR(SEARCH("OUI",I7)))</xm:f>
            <xm:f>"OUI"</xm:f>
            <x14:dxf>
              <font>
                <color rgb="FF00B050"/>
              </font>
            </x14:dxf>
          </x14:cfRule>
          <xm:sqref>I7:M36</xm:sqref>
        </x14:conditionalFormatting>
        <x14:conditionalFormatting xmlns:xm="http://schemas.microsoft.com/office/excel/2006/main">
          <x14:cfRule type="containsText" priority="8" operator="containsText" id="{7FD55AEE-56CE-4EC1-8240-6323B6DB77BA}">
            <xm:f>NOT(ISERROR(SEARCH("NON",Q7)))</xm:f>
            <xm:f>"NON"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D3DA36B6-29A5-43F8-8668-3C4B0C887919}">
            <xm:f>NOT(ISERROR(SEARCH("OUI",Q7)))</xm:f>
            <xm:f>"OUI"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Q7:Q36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MESSAGE D'ERREUR" error="_x000a_Erreur de saisie._x000a_Veuillez réessayer en choisissant dans la liste déroulante.">
          <x14:formula1>
            <xm:f>BASE!$C$5:$C$7</xm:f>
          </x14:formula1>
          <xm:sqref>I7:M36</xm:sqref>
        </x14:dataValidation>
        <x14:dataValidation type="list" allowBlank="1" showInputMessage="1" showErrorMessage="1" errorTitle="MESSAGE D'ERREUR" error="_x000a_Erreur de saisie._x000a_Réessayer en choisissant dans la liste déroulante.">
          <x14:formula1>
            <xm:f>BASE!$D$5:$D$7</xm:f>
          </x14:formula1>
          <xm:sqref>P1</xm:sqref>
        </x14:dataValidation>
        <x14:dataValidation type="list" allowBlank="1" showInputMessage="1" showErrorMessage="1" errorTitle="MESSAGE D'ERREUR" error="_x000a_Erreur de saisie._x000a_Réessayer en choisissant dans la liste déroulante._x000a_">
          <x14:formula1>
            <xm:f>BASE!$E$5:$E$6</xm:f>
          </x14:formula1>
          <xm:sqref>P7:P36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Y1661"/>
  <sheetViews>
    <sheetView showGridLines="0" showRowColHeaders="0" showRuler="0" zoomScale="80" zoomScaleNormal="80" zoomScalePageLayoutView="70" workbookViewId="0">
      <pane xSplit="2" topLeftCell="C1" activePane="topRight" state="frozen"/>
      <selection pane="topRight" sqref="A1:A9"/>
    </sheetView>
  </sheetViews>
  <sheetFormatPr baseColWidth="10" defaultRowHeight="15" x14ac:dyDescent="0.25"/>
  <cols>
    <col min="1" max="1" width="10" style="46" customWidth="1"/>
    <col min="2" max="2" width="1.28515625" style="46" customWidth="1"/>
    <col min="3" max="3" width="4.5703125" style="46" customWidth="1"/>
    <col min="4" max="4" width="8.85546875" style="46" customWidth="1"/>
    <col min="5" max="5" width="58.85546875" style="46" customWidth="1"/>
    <col min="6" max="6" width="10.5703125" style="46" customWidth="1"/>
    <col min="7" max="7" width="5.28515625" style="46" customWidth="1"/>
    <col min="8" max="8" width="3.42578125" style="46" customWidth="1"/>
    <col min="9" max="9" width="3.28515625" style="46" customWidth="1"/>
    <col min="10" max="10" width="9.5703125" style="46" customWidth="1"/>
    <col min="11" max="11" width="11" style="46" customWidth="1"/>
    <col min="12" max="12" width="12.28515625" style="46" customWidth="1"/>
    <col min="13" max="13" width="6.28515625" style="46" customWidth="1"/>
    <col min="14" max="14" width="8.140625" style="46" customWidth="1"/>
    <col min="15" max="15" width="10.7109375" style="46" customWidth="1"/>
    <col min="16" max="16" width="12.5703125" style="46" customWidth="1"/>
    <col min="17" max="17" width="8.5703125" style="46" customWidth="1"/>
    <col min="18" max="18" width="9.5703125" style="46" customWidth="1"/>
    <col min="19" max="20" width="3.28515625" style="46" customWidth="1"/>
    <col min="21" max="25" width="11.28515625" style="46" customWidth="1"/>
    <col min="26" max="26" width="11.42578125" style="46" customWidth="1"/>
    <col min="27" max="27" width="42.85546875" style="46" hidden="1" customWidth="1"/>
    <col min="28" max="31" width="11.42578125" style="46" customWidth="1"/>
    <col min="32" max="16384" width="11.42578125" style="46"/>
  </cols>
  <sheetData>
    <row r="1" spans="1:51" s="45" customFormat="1" ht="18.75" customHeight="1" thickTop="1" x14ac:dyDescent="0.25">
      <c r="A1" s="191" t="s">
        <v>0</v>
      </c>
      <c r="B1" s="47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W1" s="52"/>
      <c r="X1" s="52"/>
      <c r="Y1" s="52"/>
      <c r="AA1" s="53" t="s">
        <v>53</v>
      </c>
      <c r="AR1" s="54" t="s">
        <v>43</v>
      </c>
      <c r="AY1" s="54" t="s">
        <v>43</v>
      </c>
    </row>
    <row r="2" spans="1:51" ht="18.75" customHeight="1" x14ac:dyDescent="0.25">
      <c r="A2" s="192"/>
      <c r="B2" s="47"/>
      <c r="H2" s="55"/>
      <c r="I2" s="56"/>
      <c r="J2" s="57"/>
      <c r="K2" s="57"/>
      <c r="L2" s="57"/>
      <c r="M2" s="57"/>
      <c r="N2" s="57"/>
      <c r="O2" s="57"/>
      <c r="P2" s="57"/>
      <c r="Q2" s="57"/>
      <c r="R2" s="57"/>
      <c r="S2" s="58"/>
      <c r="T2" s="55"/>
      <c r="W2" s="59"/>
      <c r="X2" s="60"/>
      <c r="Y2" s="59"/>
      <c r="AA2" s="61" t="str">
        <f>IF(BASE!N6="","",BASE!N6)</f>
        <v>NOM01 Prénom01</v>
      </c>
    </row>
    <row r="3" spans="1:51" ht="18.75" customHeight="1" x14ac:dyDescent="0.25">
      <c r="A3" s="192"/>
      <c r="B3" s="47"/>
      <c r="H3" s="55"/>
      <c r="I3" s="62"/>
      <c r="J3" s="187" t="s">
        <v>20</v>
      </c>
      <c r="K3" s="187"/>
      <c r="L3" s="187"/>
      <c r="M3" s="187"/>
      <c r="N3" s="64"/>
      <c r="O3" s="64"/>
      <c r="P3" s="64"/>
      <c r="Q3" s="51"/>
      <c r="R3" s="51"/>
      <c r="S3" s="65"/>
      <c r="T3" s="55"/>
      <c r="W3" s="59"/>
      <c r="X3" s="60"/>
      <c r="Y3" s="59"/>
      <c r="AA3" s="61" t="str">
        <f>IF(BASE!N7="","",BASE!N7)</f>
        <v>NOM02 Prénom02</v>
      </c>
    </row>
    <row r="4" spans="1:51" ht="11.25" customHeight="1" x14ac:dyDescent="0.25">
      <c r="A4" s="192"/>
      <c r="B4" s="47"/>
      <c r="H4" s="55"/>
      <c r="I4" s="62"/>
      <c r="J4" s="51"/>
      <c r="K4" s="51"/>
      <c r="L4" s="51"/>
      <c r="M4" s="51"/>
      <c r="N4" s="51"/>
      <c r="O4" s="51"/>
      <c r="P4" s="51"/>
      <c r="Q4" s="51"/>
      <c r="R4" s="51"/>
      <c r="S4" s="65"/>
      <c r="T4" s="55"/>
      <c r="W4" s="59"/>
      <c r="X4" s="60"/>
      <c r="Y4" s="59"/>
      <c r="AA4" s="61" t="str">
        <f>IF(BASE!N8="","",BASE!N8)</f>
        <v>NOM03 Prénom03</v>
      </c>
    </row>
    <row r="5" spans="1:51" ht="18.75" customHeight="1" x14ac:dyDescent="0.25">
      <c r="A5" s="192"/>
      <c r="B5" s="47"/>
      <c r="H5" s="55"/>
      <c r="I5" s="62"/>
      <c r="J5" s="189" t="str">
        <f>IF(ISERROR(INDEX(BASE!$N$6:$Y$35,MATCH(BASE!$N$6,BASE!$P$6:$P$35,0),11)),"",INDEX(BASE!$N$6:$Y$35,MATCH(BASE!$N$6,BASE!$P$6:$P$35,0),11))</f>
        <v>Académie</v>
      </c>
      <c r="K5" s="189"/>
      <c r="L5" s="189"/>
      <c r="M5" s="189"/>
      <c r="N5" s="107"/>
      <c r="O5" s="41"/>
      <c r="P5" s="41"/>
      <c r="Q5" s="51"/>
      <c r="R5" s="51"/>
      <c r="S5" s="65"/>
      <c r="T5" s="55"/>
      <c r="W5" s="59"/>
      <c r="X5" s="60"/>
      <c r="Y5" s="59"/>
      <c r="AA5" s="61" t="str">
        <f>IF(BASE!N9="","",BASE!N9)</f>
        <v>NOM04 Prénom04</v>
      </c>
    </row>
    <row r="6" spans="1:51" ht="18.75" customHeight="1" x14ac:dyDescent="0.25">
      <c r="A6" s="192"/>
      <c r="B6" s="47"/>
      <c r="H6" s="55"/>
      <c r="I6" s="62"/>
      <c r="J6" s="51"/>
      <c r="K6" s="51"/>
      <c r="L6" s="51"/>
      <c r="M6" s="51"/>
      <c r="N6" s="51"/>
      <c r="O6" s="51"/>
      <c r="P6" s="51"/>
      <c r="Q6" s="51"/>
      <c r="R6" s="51"/>
      <c r="S6" s="65"/>
      <c r="T6" s="55"/>
      <c r="W6" s="59"/>
      <c r="X6" s="60"/>
      <c r="Y6" s="59"/>
      <c r="AA6" s="61" t="str">
        <f>IF(BASE!N10="","",BASE!N10)</f>
        <v>NOM05 Prénom05</v>
      </c>
    </row>
    <row r="7" spans="1:51" ht="18.75" customHeight="1" x14ac:dyDescent="0.3">
      <c r="A7" s="192"/>
      <c r="B7" s="47"/>
      <c r="H7" s="55"/>
      <c r="I7" s="62"/>
      <c r="J7" s="190" t="s">
        <v>52</v>
      </c>
      <c r="K7" s="190"/>
      <c r="L7" s="190"/>
      <c r="M7" s="190"/>
      <c r="N7" s="66"/>
      <c r="O7" s="66"/>
      <c r="P7" s="66"/>
      <c r="Q7" s="51"/>
      <c r="R7" s="51"/>
      <c r="S7" s="65"/>
      <c r="T7" s="55"/>
      <c r="W7" s="59"/>
      <c r="X7" s="60"/>
      <c r="Y7" s="59"/>
      <c r="AA7" s="61" t="str">
        <f>IF(BASE!N11="","",BASE!N11)</f>
        <v>NOM06 Prénom06</v>
      </c>
    </row>
    <row r="8" spans="1:51" ht="18.75" customHeight="1" x14ac:dyDescent="0.25">
      <c r="A8" s="192"/>
      <c r="B8" s="47"/>
      <c r="E8" s="48"/>
      <c r="H8" s="55"/>
      <c r="I8" s="62"/>
      <c r="J8" s="187" t="s">
        <v>51</v>
      </c>
      <c r="K8" s="187"/>
      <c r="L8" s="187"/>
      <c r="M8" s="187"/>
      <c r="N8" s="108"/>
      <c r="O8" s="63"/>
      <c r="P8" s="63"/>
      <c r="Q8" s="51"/>
      <c r="R8" s="51"/>
      <c r="S8" s="65"/>
      <c r="T8" s="55"/>
      <c r="W8" s="59"/>
      <c r="X8" s="60"/>
      <c r="Y8" s="59"/>
      <c r="AA8" s="61" t="str">
        <f>IF(BASE!N12="","",BASE!N12)</f>
        <v>NOM07 Prénom07</v>
      </c>
    </row>
    <row r="9" spans="1:51" ht="26.25" customHeight="1" thickBot="1" x14ac:dyDescent="0.3">
      <c r="A9" s="192"/>
      <c r="B9" s="47"/>
      <c r="H9" s="55"/>
      <c r="I9" s="62"/>
      <c r="J9" s="188" t="s">
        <v>21</v>
      </c>
      <c r="K9" s="188"/>
      <c r="L9" s="188"/>
      <c r="M9" s="188"/>
      <c r="N9" s="64"/>
      <c r="O9" s="64"/>
      <c r="P9" s="64"/>
      <c r="Q9" s="51"/>
      <c r="R9" s="51"/>
      <c r="S9" s="65"/>
      <c r="T9" s="55"/>
      <c r="W9" s="59"/>
      <c r="X9" s="60"/>
      <c r="Y9" s="59"/>
      <c r="AA9" s="61" t="str">
        <f>IF(BASE!N13="","",BASE!N13)</f>
        <v/>
      </c>
    </row>
    <row r="10" spans="1:51" ht="18.75" customHeight="1" thickBot="1" x14ac:dyDescent="0.3">
      <c r="A10" s="193" t="s">
        <v>60</v>
      </c>
      <c r="B10" s="47"/>
      <c r="H10" s="55"/>
      <c r="I10" s="62"/>
      <c r="J10" s="51"/>
      <c r="K10" s="51"/>
      <c r="L10" s="51"/>
      <c r="M10" s="51"/>
      <c r="N10" s="51"/>
      <c r="O10" s="51"/>
      <c r="P10" s="51"/>
      <c r="Q10" s="51"/>
      <c r="R10" s="51"/>
      <c r="S10" s="65"/>
      <c r="T10" s="55"/>
      <c r="W10" s="59"/>
      <c r="X10" s="60"/>
      <c r="Y10" s="59"/>
      <c r="AA10" s="61" t="str">
        <f>IF(BASE!N14="","",BASE!N14)</f>
        <v/>
      </c>
    </row>
    <row r="11" spans="1:51" ht="18.75" customHeight="1" thickBot="1" x14ac:dyDescent="0.3">
      <c r="A11" s="193"/>
      <c r="B11" s="47"/>
      <c r="E11" s="48"/>
      <c r="H11" s="55"/>
      <c r="I11" s="62"/>
      <c r="J11" s="123"/>
      <c r="K11" s="123"/>
      <c r="L11" s="123"/>
      <c r="M11" s="123"/>
      <c r="N11" s="123"/>
      <c r="O11" s="123"/>
      <c r="P11" s="123"/>
      <c r="Q11" s="124"/>
      <c r="R11" s="124"/>
      <c r="S11" s="65"/>
      <c r="T11" s="55"/>
      <c r="W11" s="59"/>
      <c r="X11" s="60"/>
      <c r="Y11" s="59"/>
      <c r="AA11" s="61" t="str">
        <f>IF(BASE!N15="","",BASE!N15)</f>
        <v/>
      </c>
    </row>
    <row r="12" spans="1:51" ht="18.75" customHeight="1" thickBot="1" x14ac:dyDescent="0.3">
      <c r="A12" s="193"/>
      <c r="B12" s="47"/>
      <c r="H12" s="55"/>
      <c r="I12" s="62"/>
      <c r="J12" s="125"/>
      <c r="K12" s="125"/>
      <c r="L12" s="125"/>
      <c r="M12" s="125"/>
      <c r="N12" s="125"/>
      <c r="O12" s="125" t="s">
        <v>22</v>
      </c>
      <c r="P12" s="183" t="str">
        <f>IF(ISERROR(INDEX(BASE!$N$6:$Y$35,MATCH(BASE!$N$6,BASE!$P$6:$P$35,0),5)),"",INDEX(BASE!$N$6:$Y$35,MATCH(BASE!$N$6,BASE!$P$6:$P$35,0),5))</f>
        <v>NOM01</v>
      </c>
      <c r="Q12" s="183"/>
      <c r="R12" s="183"/>
      <c r="S12" s="65"/>
      <c r="T12" s="55"/>
      <c r="W12" s="59"/>
      <c r="X12" s="60"/>
      <c r="Y12" s="59"/>
      <c r="AA12" s="61" t="str">
        <f>IF(BASE!N16="","",BASE!N16)</f>
        <v/>
      </c>
    </row>
    <row r="13" spans="1:51" ht="18.75" customHeight="1" thickBot="1" x14ac:dyDescent="0.3">
      <c r="A13" s="193"/>
      <c r="B13" s="47"/>
      <c r="H13" s="55"/>
      <c r="I13" s="62"/>
      <c r="J13" s="124"/>
      <c r="K13" s="124"/>
      <c r="L13" s="124"/>
      <c r="M13" s="124"/>
      <c r="N13" s="124"/>
      <c r="O13" s="124"/>
      <c r="P13" s="124"/>
      <c r="Q13" s="124"/>
      <c r="R13" s="124"/>
      <c r="S13" s="65"/>
      <c r="T13" s="55"/>
      <c r="W13" s="59"/>
      <c r="X13" s="60"/>
      <c r="Y13" s="59"/>
      <c r="AA13" s="61" t="str">
        <f>IF(BASE!N17="","",BASE!N17)</f>
        <v/>
      </c>
    </row>
    <row r="14" spans="1:51" ht="18.75" customHeight="1" thickBot="1" x14ac:dyDescent="0.3">
      <c r="A14" s="193"/>
      <c r="B14" s="47"/>
      <c r="E14" s="48"/>
      <c r="H14" s="55"/>
      <c r="I14" s="62"/>
      <c r="J14" s="125"/>
      <c r="K14" s="125"/>
      <c r="L14" s="125"/>
      <c r="M14" s="125"/>
      <c r="N14" s="125"/>
      <c r="O14" s="126" t="s">
        <v>23</v>
      </c>
      <c r="P14" s="183" t="str">
        <f>IF(ISERROR(INDEX(BASE!$N$6:$Y$35,MATCH(BASE!$N$6,BASE!$P$6:$P$35,0),6)),"",INDEX(BASE!$N$6:$Y$35,MATCH(BASE!$N$6,BASE!$P$6:$P$35,0),6))</f>
        <v>Prénom01</v>
      </c>
      <c r="Q14" s="183"/>
      <c r="R14" s="183"/>
      <c r="S14" s="65"/>
      <c r="T14" s="55"/>
      <c r="W14" s="59"/>
      <c r="X14" s="60"/>
      <c r="Y14" s="59"/>
      <c r="AA14" s="61" t="str">
        <f>IF(BASE!N18="","",BASE!N18)</f>
        <v/>
      </c>
    </row>
    <row r="15" spans="1:51" ht="18.75" customHeight="1" thickBot="1" x14ac:dyDescent="0.3">
      <c r="A15" s="194"/>
      <c r="B15" s="47"/>
      <c r="H15" s="55"/>
      <c r="I15" s="62"/>
      <c r="J15" s="124"/>
      <c r="K15" s="124"/>
      <c r="L15" s="124"/>
      <c r="M15" s="124"/>
      <c r="N15" s="124"/>
      <c r="O15" s="124"/>
      <c r="P15" s="124"/>
      <c r="Q15" s="124"/>
      <c r="R15" s="124"/>
      <c r="S15" s="65"/>
      <c r="T15" s="55"/>
      <c r="W15" s="59"/>
      <c r="X15" s="60"/>
      <c r="Y15" s="59"/>
      <c r="AA15" s="61" t="str">
        <f>IF(BASE!N19="","",BASE!N19)</f>
        <v/>
      </c>
    </row>
    <row r="16" spans="1:51" ht="18.75" customHeight="1" x14ac:dyDescent="0.25">
      <c r="A16" s="195" t="s">
        <v>91</v>
      </c>
      <c r="B16" s="196"/>
      <c r="H16" s="55"/>
      <c r="I16" s="62"/>
      <c r="J16" s="125"/>
      <c r="K16" s="125"/>
      <c r="L16" s="125"/>
      <c r="M16" s="125"/>
      <c r="N16" s="125"/>
      <c r="O16" s="186" t="s">
        <v>24</v>
      </c>
      <c r="P16" s="186"/>
      <c r="Q16" s="184">
        <f>IF(ISERROR(INDEX(BASE!$N$6:$Y$35,MATCH(BASE!$N$6,BASE!$P$6:$P$35,0),8)),"",INDEX(BASE!$N$6:$Y$35,MATCH(BASE!$N$6,BASE!$P$6:$P$35,0),8))</f>
        <v>38718</v>
      </c>
      <c r="R16" s="184"/>
      <c r="S16" s="65"/>
      <c r="T16" s="55"/>
      <c r="W16" s="59"/>
      <c r="X16" s="60"/>
      <c r="Y16" s="59"/>
      <c r="AA16" s="61" t="str">
        <f>IF(BASE!N20="","",BASE!N20)</f>
        <v/>
      </c>
    </row>
    <row r="17" spans="1:27" ht="18.75" customHeight="1" x14ac:dyDescent="0.25">
      <c r="A17" s="197"/>
      <c r="B17" s="198"/>
      <c r="E17" s="48"/>
      <c r="H17" s="55"/>
      <c r="I17" s="62"/>
      <c r="J17" s="124"/>
      <c r="K17" s="124"/>
      <c r="L17" s="124"/>
      <c r="M17" s="124"/>
      <c r="N17" s="124"/>
      <c r="O17" s="124"/>
      <c r="P17" s="124"/>
      <c r="Q17" s="124"/>
      <c r="R17" s="124"/>
      <c r="S17" s="65"/>
      <c r="T17" s="55"/>
      <c r="W17" s="59"/>
      <c r="X17" s="60"/>
      <c r="Y17" s="59"/>
      <c r="AA17" s="61" t="str">
        <f>IF(BASE!N21="","",BASE!N21)</f>
        <v/>
      </c>
    </row>
    <row r="18" spans="1:27" ht="23.25" customHeight="1" x14ac:dyDescent="0.3">
      <c r="A18" s="197"/>
      <c r="B18" s="198"/>
      <c r="H18" s="55"/>
      <c r="I18" s="62"/>
      <c r="J18" s="124"/>
      <c r="K18" s="124"/>
      <c r="L18" s="124"/>
      <c r="M18" s="124"/>
      <c r="N18" s="124"/>
      <c r="O18" s="127" t="s">
        <v>27</v>
      </c>
      <c r="P18" s="124"/>
      <c r="Q18" s="127"/>
      <c r="R18" s="126"/>
      <c r="S18" s="65"/>
      <c r="T18" s="55"/>
      <c r="W18" s="59"/>
      <c r="X18" s="60"/>
      <c r="Y18" s="59"/>
      <c r="AA18" s="61" t="str">
        <f>IF(BASE!N22="","",BASE!N22)</f>
        <v/>
      </c>
    </row>
    <row r="19" spans="1:27" ht="11.25" customHeight="1" x14ac:dyDescent="0.25">
      <c r="A19" s="197"/>
      <c r="B19" s="198"/>
      <c r="H19" s="55"/>
      <c r="I19" s="62"/>
      <c r="J19" s="124"/>
      <c r="K19" s="124"/>
      <c r="L19" s="124"/>
      <c r="M19" s="124"/>
      <c r="N19" s="124"/>
      <c r="O19" s="124"/>
      <c r="P19" s="124"/>
      <c r="Q19" s="124"/>
      <c r="R19" s="124"/>
      <c r="S19" s="65"/>
      <c r="T19" s="55"/>
      <c r="W19" s="59"/>
      <c r="X19" s="60"/>
      <c r="Y19" s="59"/>
      <c r="AA19" s="61" t="str">
        <f>IF(BASE!N23="","",BASE!N23)</f>
        <v/>
      </c>
    </row>
    <row r="20" spans="1:27" ht="23.25" customHeight="1" x14ac:dyDescent="0.3">
      <c r="A20" s="197"/>
      <c r="B20" s="198"/>
      <c r="H20" s="55"/>
      <c r="I20" s="62"/>
      <c r="J20" s="124"/>
      <c r="K20" s="124"/>
      <c r="L20" s="124"/>
      <c r="M20" s="124"/>
      <c r="N20" s="124"/>
      <c r="O20" s="185" t="str">
        <f>IF(ISERROR(INDEX(BASE!$N$6:$Y$35,MATCH(BASE!$N$6,BASE!$P$6:$P$35,0),12)),"",INDEX(BASE!$N$6:$Y$35,MATCH(BASE!$N$6,BASE!$P$6:$P$35,0),12))</f>
        <v>Établissement</v>
      </c>
      <c r="P20" s="185"/>
      <c r="Q20" s="185"/>
      <c r="R20" s="185"/>
      <c r="S20" s="65"/>
      <c r="T20" s="55"/>
      <c r="W20" s="59"/>
      <c r="X20" s="60"/>
      <c r="Y20" s="59"/>
      <c r="AA20" s="61" t="str">
        <f>IF(BASE!N24="","",BASE!N24)</f>
        <v/>
      </c>
    </row>
    <row r="21" spans="1:27" ht="18.75" customHeight="1" x14ac:dyDescent="0.25">
      <c r="A21" s="197"/>
      <c r="B21" s="198"/>
      <c r="H21" s="55"/>
      <c r="I21" s="67"/>
      <c r="J21" s="128"/>
      <c r="K21" s="128"/>
      <c r="L21" s="128"/>
      <c r="M21" s="128"/>
      <c r="N21" s="128"/>
      <c r="O21" s="128"/>
      <c r="P21" s="128"/>
      <c r="Q21" s="128"/>
      <c r="R21" s="128"/>
      <c r="S21" s="69"/>
      <c r="T21" s="55"/>
      <c r="W21" s="59"/>
      <c r="X21" s="60"/>
      <c r="Y21" s="59"/>
      <c r="AA21" s="61" t="str">
        <f>IF(BASE!N25="","",BASE!N25)</f>
        <v/>
      </c>
    </row>
    <row r="22" spans="1:27" ht="26.25" customHeight="1" x14ac:dyDescent="0.25">
      <c r="A22" s="197"/>
      <c r="B22" s="198"/>
      <c r="H22" s="55"/>
      <c r="I22" s="70"/>
      <c r="J22" s="129"/>
      <c r="K22" s="129"/>
      <c r="L22" s="129"/>
      <c r="M22" s="129"/>
      <c r="N22" s="129"/>
      <c r="O22" s="129"/>
      <c r="P22" s="129"/>
      <c r="Q22" s="129"/>
      <c r="R22" s="129"/>
      <c r="S22" s="70"/>
      <c r="T22" s="55"/>
      <c r="W22" s="59"/>
      <c r="X22" s="60"/>
      <c r="Y22" s="59"/>
      <c r="AA22" s="61" t="str">
        <f>IF(BASE!N26="","",BASE!N26)</f>
        <v/>
      </c>
    </row>
    <row r="23" spans="1:27" ht="26.25" customHeight="1" x14ac:dyDescent="0.25">
      <c r="A23" s="197"/>
      <c r="B23" s="198"/>
      <c r="H23" s="55"/>
      <c r="I23" s="55"/>
      <c r="J23" s="111"/>
      <c r="K23" s="111"/>
      <c r="L23" s="111"/>
      <c r="M23" s="111"/>
      <c r="N23" s="111"/>
      <c r="O23" s="111"/>
      <c r="P23" s="111"/>
      <c r="Q23" s="111"/>
      <c r="R23" s="111"/>
      <c r="S23" s="55"/>
      <c r="T23" s="55"/>
      <c r="W23" s="59"/>
      <c r="X23" s="60"/>
      <c r="Y23" s="59"/>
      <c r="AA23" s="61" t="str">
        <f>IF(BASE!N27="","",BASE!N27)</f>
        <v/>
      </c>
    </row>
    <row r="24" spans="1:27" ht="18.75" customHeight="1" x14ac:dyDescent="0.25">
      <c r="A24" s="197"/>
      <c r="B24" s="198"/>
      <c r="H24" s="55"/>
      <c r="I24" s="56"/>
      <c r="J24" s="130"/>
      <c r="K24" s="130"/>
      <c r="L24" s="130"/>
      <c r="M24" s="130"/>
      <c r="N24" s="130"/>
      <c r="O24" s="130"/>
      <c r="P24" s="130"/>
      <c r="Q24" s="130"/>
      <c r="R24" s="130"/>
      <c r="S24" s="58"/>
      <c r="T24" s="55"/>
      <c r="W24" s="59"/>
      <c r="X24" s="60"/>
      <c r="Y24" s="59"/>
      <c r="AA24" s="61" t="str">
        <f>IF(BASE!N28="","",BASE!N28)</f>
        <v/>
      </c>
    </row>
    <row r="25" spans="1:27" ht="18" customHeight="1" thickBot="1" x14ac:dyDescent="0.3">
      <c r="A25" s="199"/>
      <c r="B25" s="200"/>
      <c r="H25" s="55"/>
      <c r="I25" s="62"/>
      <c r="J25" s="175" t="s">
        <v>20</v>
      </c>
      <c r="K25" s="175"/>
      <c r="L25" s="175"/>
      <c r="M25" s="175"/>
      <c r="N25" s="131"/>
      <c r="O25" s="131"/>
      <c r="P25" s="131"/>
      <c r="Q25" s="124"/>
      <c r="R25" s="124"/>
      <c r="S25" s="65"/>
      <c r="T25" s="55"/>
      <c r="W25" s="59"/>
      <c r="X25" s="60"/>
      <c r="Y25" s="59"/>
      <c r="AA25" s="61" t="str">
        <f>IF(BASE!N29="","",BASE!N29)</f>
        <v/>
      </c>
    </row>
    <row r="26" spans="1:27" ht="11.25" customHeight="1" x14ac:dyDescent="0.25">
      <c r="A26" s="49"/>
      <c r="B26" s="47"/>
      <c r="H26" s="55"/>
      <c r="I26" s="62"/>
      <c r="J26" s="124"/>
      <c r="K26" s="124"/>
      <c r="L26" s="124"/>
      <c r="M26" s="124"/>
      <c r="N26" s="124"/>
      <c r="O26" s="124"/>
      <c r="P26" s="124"/>
      <c r="Q26" s="124"/>
      <c r="R26" s="124"/>
      <c r="S26" s="65"/>
      <c r="T26" s="55"/>
      <c r="W26" s="59"/>
      <c r="X26" s="60"/>
      <c r="Y26" s="59"/>
      <c r="AA26" s="61" t="str">
        <f>IF(BASE!N30="","",BASE!N30)</f>
        <v/>
      </c>
    </row>
    <row r="27" spans="1:27" ht="18.75" customHeight="1" x14ac:dyDescent="0.25">
      <c r="A27" s="49"/>
      <c r="B27" s="47"/>
      <c r="H27" s="55"/>
      <c r="I27" s="62"/>
      <c r="J27" s="179" t="str">
        <f>IF(ISERROR(INDEX(BASE!$N$6:$Y$35,MATCH(BASE!$N$7,BASE!$P$6:$P$35,0),11)),"",INDEX(BASE!$N$6:$Y$35,MATCH(BASE!$N$7,BASE!$P$6:$P$35,0),11))</f>
        <v>Académie</v>
      </c>
      <c r="K27" s="179"/>
      <c r="L27" s="179"/>
      <c r="M27" s="179"/>
      <c r="N27" s="132"/>
      <c r="O27" s="132"/>
      <c r="P27" s="132"/>
      <c r="Q27" s="124"/>
      <c r="R27" s="124"/>
      <c r="S27" s="65"/>
      <c r="T27" s="55"/>
      <c r="W27" s="59"/>
      <c r="X27" s="60"/>
      <c r="Y27" s="59"/>
      <c r="AA27" s="61" t="str">
        <f>IF(BASE!N31="","",BASE!N31)</f>
        <v/>
      </c>
    </row>
    <row r="28" spans="1:27" ht="18.75" customHeight="1" x14ac:dyDescent="0.25">
      <c r="A28" s="71"/>
      <c r="B28" s="72"/>
      <c r="H28" s="55"/>
      <c r="I28" s="62"/>
      <c r="J28" s="124"/>
      <c r="K28" s="124"/>
      <c r="L28" s="124"/>
      <c r="M28" s="124"/>
      <c r="N28" s="124"/>
      <c r="O28" s="124"/>
      <c r="P28" s="124"/>
      <c r="Q28" s="124"/>
      <c r="R28" s="124"/>
      <c r="S28" s="65"/>
      <c r="T28" s="55"/>
      <c r="W28" s="59"/>
      <c r="X28" s="60"/>
      <c r="Y28" s="59"/>
      <c r="AA28" s="61" t="str">
        <f>IF(BASE!N32="","",BASE!N32)</f>
        <v/>
      </c>
    </row>
    <row r="29" spans="1:27" ht="18.75" customHeight="1" x14ac:dyDescent="0.3">
      <c r="A29" s="50"/>
      <c r="H29" s="55"/>
      <c r="I29" s="62"/>
      <c r="J29" s="181" t="s">
        <v>52</v>
      </c>
      <c r="K29" s="181"/>
      <c r="L29" s="181"/>
      <c r="M29" s="181"/>
      <c r="N29" s="133"/>
      <c r="O29" s="133"/>
      <c r="P29" s="133"/>
      <c r="Q29" s="124"/>
      <c r="R29" s="124"/>
      <c r="S29" s="65"/>
      <c r="T29" s="55"/>
      <c r="W29" s="59"/>
      <c r="X29" s="60"/>
      <c r="Y29" s="59"/>
      <c r="AA29" s="61" t="str">
        <f>IF(BASE!N33="","",BASE!N33)</f>
        <v/>
      </c>
    </row>
    <row r="30" spans="1:27" ht="18.75" customHeight="1" x14ac:dyDescent="0.25">
      <c r="A30" s="50"/>
      <c r="H30" s="55"/>
      <c r="I30" s="62"/>
      <c r="J30" s="175" t="s">
        <v>51</v>
      </c>
      <c r="K30" s="175"/>
      <c r="L30" s="175"/>
      <c r="M30" s="175"/>
      <c r="N30" s="131"/>
      <c r="O30" s="131"/>
      <c r="P30" s="131"/>
      <c r="Q30" s="124"/>
      <c r="R30" s="124"/>
      <c r="S30" s="65"/>
      <c r="T30" s="55"/>
      <c r="W30" s="59"/>
      <c r="X30" s="60"/>
      <c r="Y30" s="59"/>
      <c r="AA30" s="61" t="str">
        <f>IF(BASE!N34="","",BASE!N34)</f>
        <v/>
      </c>
    </row>
    <row r="31" spans="1:27" ht="26.25" customHeight="1" x14ac:dyDescent="0.25">
      <c r="H31" s="55"/>
      <c r="I31" s="62"/>
      <c r="J31" s="182" t="s">
        <v>21</v>
      </c>
      <c r="K31" s="182"/>
      <c r="L31" s="182"/>
      <c r="M31" s="182"/>
      <c r="N31" s="134"/>
      <c r="O31" s="134"/>
      <c r="P31" s="134"/>
      <c r="Q31" s="124"/>
      <c r="R31" s="124"/>
      <c r="S31" s="65"/>
      <c r="T31" s="55"/>
      <c r="W31" s="59"/>
      <c r="X31" s="60"/>
      <c r="Y31" s="59"/>
      <c r="AA31" s="61" t="str">
        <f>IF(BASE!N35="","",BASE!N35)</f>
        <v/>
      </c>
    </row>
    <row r="32" spans="1:27" ht="18.75" customHeight="1" x14ac:dyDescent="0.25">
      <c r="H32" s="55"/>
      <c r="I32" s="62"/>
      <c r="J32" s="134"/>
      <c r="K32" s="124"/>
      <c r="L32" s="124"/>
      <c r="M32" s="124"/>
      <c r="N32" s="124"/>
      <c r="O32" s="124"/>
      <c r="P32" s="124"/>
      <c r="Q32" s="124"/>
      <c r="R32" s="124"/>
      <c r="S32" s="65"/>
      <c r="T32" s="55"/>
      <c r="W32" s="59"/>
      <c r="X32" s="60"/>
      <c r="Y32" s="59"/>
      <c r="AA32" s="61" t="e">
        <f>IF(BASE!#REF!="","",BASE!#REF!)</f>
        <v>#REF!</v>
      </c>
    </row>
    <row r="33" spans="4:27" ht="18.75" customHeight="1" x14ac:dyDescent="0.25">
      <c r="H33" s="55"/>
      <c r="I33" s="62"/>
      <c r="J33" s="124"/>
      <c r="K33" s="124"/>
      <c r="L33" s="124"/>
      <c r="M33" s="124"/>
      <c r="N33" s="124"/>
      <c r="O33" s="124"/>
      <c r="P33" s="124"/>
      <c r="Q33" s="124"/>
      <c r="R33" s="124"/>
      <c r="S33" s="65"/>
      <c r="T33" s="55"/>
      <c r="W33" s="59"/>
      <c r="X33" s="60"/>
      <c r="Y33" s="59"/>
      <c r="AA33" s="61" t="e">
        <f>IF(BASE!#REF!="","",BASE!#REF!)</f>
        <v>#REF!</v>
      </c>
    </row>
    <row r="34" spans="4:27" ht="18.75" customHeight="1" x14ac:dyDescent="0.25">
      <c r="H34" s="55"/>
      <c r="I34" s="62"/>
      <c r="J34" s="125"/>
      <c r="K34" s="125"/>
      <c r="L34" s="125"/>
      <c r="M34" s="125"/>
      <c r="N34" s="125"/>
      <c r="O34" s="125" t="s">
        <v>22</v>
      </c>
      <c r="P34" s="183" t="str">
        <f>IF(ISERROR(INDEX(BASE!$N$6:$Y$35,MATCH(BASE!$N$7,BASE!$P$6:$P$35,0),5)),"",INDEX(BASE!$N$6:$Y$35,MATCH(BASE!$N$7,BASE!$P$6:$P$35,0),5))</f>
        <v>NOM02</v>
      </c>
      <c r="Q34" s="183"/>
      <c r="R34" s="183"/>
      <c r="S34" s="65"/>
      <c r="T34" s="55"/>
      <c r="W34" s="59"/>
      <c r="X34" s="60"/>
      <c r="Y34" s="59"/>
      <c r="AA34" s="61" t="e">
        <f>IF(BASE!#REF!="","",BASE!#REF!)</f>
        <v>#REF!</v>
      </c>
    </row>
    <row r="35" spans="4:27" ht="18.75" customHeight="1" x14ac:dyDescent="0.25">
      <c r="H35" s="55"/>
      <c r="I35" s="62"/>
      <c r="J35" s="124"/>
      <c r="K35" s="124"/>
      <c r="L35" s="124"/>
      <c r="M35" s="124"/>
      <c r="N35" s="124"/>
      <c r="O35" s="124"/>
      <c r="P35" s="124"/>
      <c r="Q35" s="124"/>
      <c r="R35" s="124"/>
      <c r="S35" s="65"/>
      <c r="T35" s="55"/>
      <c r="W35" s="59"/>
      <c r="X35" s="60"/>
      <c r="Y35" s="59"/>
      <c r="AA35" s="61" t="e">
        <f>IF(BASE!#REF!="","",BASE!#REF!)</f>
        <v>#REF!</v>
      </c>
    </row>
    <row r="36" spans="4:27" ht="18.75" customHeight="1" x14ac:dyDescent="0.25">
      <c r="H36" s="55"/>
      <c r="I36" s="62"/>
      <c r="J36" s="125"/>
      <c r="K36" s="125"/>
      <c r="L36" s="125"/>
      <c r="M36" s="125"/>
      <c r="N36" s="125"/>
      <c r="O36" s="126" t="s">
        <v>23</v>
      </c>
      <c r="P36" s="183" t="str">
        <f>IF(ISERROR(INDEX(BASE!$N$6:$Y$35,MATCH(BASE!$N$7,BASE!$P$6:$P$35,0),6)),"",INDEX(BASE!$N$6:$Y$35,MATCH(BASE!$N$7,BASE!$P$6:$P$35,0),6))</f>
        <v>Prénom02</v>
      </c>
      <c r="Q36" s="183"/>
      <c r="R36" s="183"/>
      <c r="S36" s="65"/>
      <c r="T36" s="55"/>
      <c r="W36" s="59"/>
      <c r="X36" s="60"/>
      <c r="Y36" s="59"/>
      <c r="AA36" s="61" t="e">
        <f>IF(BASE!#REF!="","",BASE!#REF!)</f>
        <v>#REF!</v>
      </c>
    </row>
    <row r="37" spans="4:27" ht="18.75" customHeight="1" x14ac:dyDescent="0.25">
      <c r="H37" s="55"/>
      <c r="I37" s="62"/>
      <c r="J37" s="124"/>
      <c r="K37" s="124"/>
      <c r="L37" s="124"/>
      <c r="M37" s="124"/>
      <c r="N37" s="124"/>
      <c r="O37" s="124"/>
      <c r="P37" s="124"/>
      <c r="Q37" s="124"/>
      <c r="R37" s="124"/>
      <c r="S37" s="65"/>
      <c r="T37" s="55"/>
      <c r="W37" s="59"/>
      <c r="X37" s="60"/>
      <c r="Y37" s="59"/>
      <c r="AA37" s="61" t="e">
        <f>IF(BASE!#REF!="","",BASE!#REF!)</f>
        <v>#REF!</v>
      </c>
    </row>
    <row r="38" spans="4:27" ht="18.75" customHeight="1" x14ac:dyDescent="0.3">
      <c r="D38" s="45"/>
      <c r="E38" s="29"/>
      <c r="H38" s="55"/>
      <c r="I38" s="62"/>
      <c r="J38" s="125"/>
      <c r="K38" s="125"/>
      <c r="L38" s="125"/>
      <c r="M38" s="125"/>
      <c r="N38" s="125"/>
      <c r="O38" s="126" t="s">
        <v>24</v>
      </c>
      <c r="P38" s="125"/>
      <c r="Q38" s="184">
        <f>IF(ISERROR(INDEX(BASE!$N$6:$Y$35,MATCH(BASE!$N$7,BASE!$P$6:$P$35,0),8)),"",INDEX(BASE!$N$6:$Y$35,MATCH(BASE!$N$7,BASE!$P$6:$P$35,0),8))</f>
        <v>38719</v>
      </c>
      <c r="R38" s="184"/>
      <c r="S38" s="65"/>
      <c r="T38" s="55"/>
      <c r="W38" s="59"/>
      <c r="X38" s="60"/>
      <c r="Y38" s="59"/>
      <c r="AA38" s="61" t="e">
        <f>IF(BASE!#REF!="","",BASE!#REF!)</f>
        <v>#REF!</v>
      </c>
    </row>
    <row r="39" spans="4:27" ht="18.75" customHeight="1" x14ac:dyDescent="0.3">
      <c r="D39" s="45"/>
      <c r="E39" s="29"/>
      <c r="H39" s="55"/>
      <c r="I39" s="62"/>
      <c r="J39" s="124"/>
      <c r="K39" s="124"/>
      <c r="L39" s="124"/>
      <c r="M39" s="124"/>
      <c r="N39" s="124"/>
      <c r="O39" s="124"/>
      <c r="P39" s="124"/>
      <c r="Q39" s="124"/>
      <c r="R39" s="124"/>
      <c r="S39" s="65"/>
      <c r="T39" s="55"/>
      <c r="W39" s="59"/>
      <c r="X39" s="60"/>
      <c r="Y39" s="59"/>
      <c r="AA39" s="61" t="e">
        <f>IF(BASE!#REF!="","",BASE!#REF!)</f>
        <v>#REF!</v>
      </c>
    </row>
    <row r="40" spans="4:27" ht="23.25" customHeight="1" x14ac:dyDescent="0.3">
      <c r="D40" s="73"/>
      <c r="E40" s="115"/>
      <c r="H40" s="55"/>
      <c r="I40" s="62"/>
      <c r="J40" s="124"/>
      <c r="K40" s="124"/>
      <c r="L40" s="124"/>
      <c r="M40" s="124"/>
      <c r="N40" s="124"/>
      <c r="O40" s="127" t="s">
        <v>27</v>
      </c>
      <c r="P40" s="124"/>
      <c r="Q40" s="127"/>
      <c r="R40" s="126"/>
      <c r="S40" s="65"/>
      <c r="T40" s="55"/>
      <c r="W40" s="59"/>
      <c r="X40" s="60"/>
      <c r="Y40" s="59"/>
      <c r="AA40" s="61" t="e">
        <f>IF(BASE!#REF!="","",BASE!#REF!)</f>
        <v>#REF!</v>
      </c>
    </row>
    <row r="41" spans="4:27" ht="11.25" customHeight="1" x14ac:dyDescent="0.25">
      <c r="E41" s="2"/>
      <c r="H41" s="55"/>
      <c r="I41" s="62"/>
      <c r="J41" s="124"/>
      <c r="K41" s="124"/>
      <c r="L41" s="124"/>
      <c r="M41" s="124"/>
      <c r="N41" s="124"/>
      <c r="O41" s="124"/>
      <c r="P41" s="124"/>
      <c r="Q41" s="124"/>
      <c r="R41" s="124"/>
      <c r="S41" s="65"/>
      <c r="T41" s="55"/>
      <c r="W41" s="59"/>
      <c r="X41" s="60"/>
      <c r="Y41" s="59"/>
      <c r="AA41" s="61" t="e">
        <f>IF(BASE!#REF!="","",BASE!#REF!)</f>
        <v>#REF!</v>
      </c>
    </row>
    <row r="42" spans="4:27" ht="23.25" customHeight="1" x14ac:dyDescent="0.3">
      <c r="D42" s="73"/>
      <c r="E42" s="115"/>
      <c r="H42" s="55"/>
      <c r="I42" s="62"/>
      <c r="J42" s="124"/>
      <c r="K42" s="124"/>
      <c r="L42" s="124"/>
      <c r="M42" s="124"/>
      <c r="N42" s="124"/>
      <c r="O42" s="185" t="str">
        <f>IF(ISERROR(INDEX(BASE!$N$6:$Y$35,MATCH(BASE!$N$7,BASE!$P$6:$P$35,0),12)),"",INDEX(BASE!$N$6:$Y$35,MATCH(BASE!$N$7,BASE!$P$6:$P$35,0),12))</f>
        <v>Établissement</v>
      </c>
      <c r="P42" s="185"/>
      <c r="Q42" s="185"/>
      <c r="R42" s="185"/>
      <c r="S42" s="65"/>
      <c r="T42" s="55"/>
      <c r="W42" s="59"/>
      <c r="X42" s="60"/>
      <c r="Y42" s="59"/>
      <c r="AA42" s="61" t="e">
        <f>IF(BASE!#REF!="","",BASE!#REF!)</f>
        <v>#REF!</v>
      </c>
    </row>
    <row r="43" spans="4:27" ht="18.75" customHeight="1" x14ac:dyDescent="0.25">
      <c r="E43" s="39"/>
      <c r="H43" s="55"/>
      <c r="I43" s="67"/>
      <c r="J43" s="128"/>
      <c r="K43" s="128"/>
      <c r="L43" s="128"/>
      <c r="M43" s="128"/>
      <c r="N43" s="128"/>
      <c r="O43" s="128"/>
      <c r="P43" s="128"/>
      <c r="Q43" s="128"/>
      <c r="R43" s="128"/>
      <c r="S43" s="69"/>
      <c r="T43" s="55"/>
      <c r="W43" s="59"/>
      <c r="X43" s="60"/>
      <c r="Y43" s="59"/>
      <c r="AA43" s="61" t="e">
        <f>IF(BASE!#REF!="","",BASE!#REF!)</f>
        <v>#REF!</v>
      </c>
    </row>
    <row r="44" spans="4:27" ht="18.75" customHeight="1" x14ac:dyDescent="0.25">
      <c r="H44" s="55"/>
      <c r="I44" s="55"/>
      <c r="J44" s="111"/>
      <c r="K44" s="111"/>
      <c r="L44" s="111"/>
      <c r="M44" s="111"/>
      <c r="N44" s="111"/>
      <c r="O44" s="111"/>
      <c r="P44" s="111"/>
      <c r="Q44" s="111"/>
      <c r="R44" s="111"/>
      <c r="S44" s="55"/>
      <c r="T44" s="55"/>
      <c r="W44" s="59"/>
      <c r="X44" s="60"/>
      <c r="Y44" s="59"/>
      <c r="AA44" s="61" t="e">
        <f>IF(BASE!#REF!="","",BASE!#REF!)</f>
        <v>#REF!</v>
      </c>
    </row>
    <row r="45" spans="4:27" ht="18.75" customHeight="1" x14ac:dyDescent="0.25">
      <c r="H45" s="55"/>
      <c r="I45" s="55"/>
      <c r="J45" s="111"/>
      <c r="K45" s="111"/>
      <c r="L45" s="111"/>
      <c r="M45" s="111"/>
      <c r="N45" s="111"/>
      <c r="O45" s="111"/>
      <c r="P45" s="111"/>
      <c r="Q45" s="111"/>
      <c r="R45" s="111"/>
      <c r="S45" s="55"/>
      <c r="T45" s="55"/>
      <c r="W45" s="59"/>
      <c r="X45" s="60"/>
      <c r="Y45" s="59"/>
      <c r="AA45" s="61" t="e">
        <f>IF(BASE!#REF!="","",BASE!#REF!)</f>
        <v>#REF!</v>
      </c>
    </row>
    <row r="46" spans="4:27" ht="18" customHeight="1" x14ac:dyDescent="0.25">
      <c r="H46" s="55"/>
      <c r="I46" s="56"/>
      <c r="J46" s="130"/>
      <c r="K46" s="130"/>
      <c r="L46" s="130"/>
      <c r="M46" s="130"/>
      <c r="N46" s="130"/>
      <c r="O46" s="130"/>
      <c r="P46" s="130"/>
      <c r="Q46" s="130"/>
      <c r="R46" s="130"/>
      <c r="S46" s="58"/>
      <c r="T46" s="55"/>
      <c r="W46" s="59"/>
      <c r="X46" s="60"/>
      <c r="Y46" s="59"/>
      <c r="AA46" s="61" t="e">
        <f>IF(BASE!#REF!="","",BASE!#REF!)</f>
        <v>#REF!</v>
      </c>
    </row>
    <row r="47" spans="4:27" ht="18" customHeight="1" x14ac:dyDescent="0.25">
      <c r="H47" s="55"/>
      <c r="I47" s="62"/>
      <c r="J47" s="124"/>
      <c r="K47" s="124"/>
      <c r="L47" s="124"/>
      <c r="M47" s="124"/>
      <c r="N47" s="124"/>
      <c r="O47" s="124"/>
      <c r="P47" s="124"/>
      <c r="Q47" s="124"/>
      <c r="R47" s="124"/>
      <c r="S47" s="65"/>
      <c r="T47" s="55"/>
      <c r="W47" s="59"/>
      <c r="X47" s="60"/>
      <c r="Y47" s="59"/>
      <c r="AA47" s="61" t="e">
        <f>IF(BASE!#REF!="","",BASE!#REF!)</f>
        <v>#REF!</v>
      </c>
    </row>
    <row r="48" spans="4:27" ht="18" customHeight="1" x14ac:dyDescent="0.25">
      <c r="H48" s="55"/>
      <c r="I48" s="62"/>
      <c r="J48" s="124"/>
      <c r="K48" s="124"/>
      <c r="L48" s="124"/>
      <c r="M48" s="124"/>
      <c r="N48" s="124"/>
      <c r="O48" s="124"/>
      <c r="P48" s="124"/>
      <c r="Q48" s="124"/>
      <c r="R48" s="124"/>
      <c r="S48" s="65"/>
      <c r="T48" s="55"/>
      <c r="W48" s="59"/>
      <c r="X48" s="60"/>
      <c r="Y48" s="59"/>
      <c r="AA48" s="61" t="e">
        <f>IF(BASE!#REF!="","",BASE!#REF!)</f>
        <v>#REF!</v>
      </c>
    </row>
    <row r="49" spans="8:27" ht="18" customHeight="1" x14ac:dyDescent="0.25">
      <c r="H49" s="55"/>
      <c r="I49" s="62"/>
      <c r="J49" s="111"/>
      <c r="K49" s="111"/>
      <c r="L49" s="111"/>
      <c r="M49" s="111"/>
      <c r="N49" s="111"/>
      <c r="O49" s="111"/>
      <c r="P49" s="111"/>
      <c r="Q49" s="111"/>
      <c r="R49" s="111"/>
      <c r="S49" s="65"/>
      <c r="T49" s="55"/>
      <c r="W49" s="52"/>
      <c r="X49" s="60"/>
      <c r="Y49" s="59"/>
      <c r="AA49" s="61" t="e">
        <f>IF(BASE!#REF!="","",BASE!#REF!)</f>
        <v>#REF!</v>
      </c>
    </row>
    <row r="50" spans="8:27" ht="18" customHeight="1" x14ac:dyDescent="0.25">
      <c r="H50" s="55"/>
      <c r="I50" s="62"/>
      <c r="J50" s="111"/>
      <c r="K50" s="111"/>
      <c r="L50" s="111"/>
      <c r="M50" s="111"/>
      <c r="N50" s="111"/>
      <c r="O50" s="111"/>
      <c r="P50" s="111"/>
      <c r="Q50" s="111"/>
      <c r="R50" s="111"/>
      <c r="S50" s="113"/>
      <c r="T50" s="55"/>
      <c r="W50" s="59"/>
      <c r="X50" s="60"/>
      <c r="Y50" s="59"/>
      <c r="AA50" s="61" t="e">
        <f>IF(BASE!#REF!="","",BASE!#REF!)</f>
        <v>#REF!</v>
      </c>
    </row>
    <row r="51" spans="8:27" ht="18" customHeight="1" x14ac:dyDescent="0.3">
      <c r="H51" s="55"/>
      <c r="I51" s="62"/>
      <c r="J51" s="135"/>
      <c r="K51" s="114"/>
      <c r="L51" s="135" t="s">
        <v>80</v>
      </c>
      <c r="M51" s="133" t="s">
        <v>39</v>
      </c>
      <c r="N51" s="127" t="s">
        <v>38</v>
      </c>
      <c r="O51" s="127"/>
      <c r="P51" s="136"/>
      <c r="Q51" s="136"/>
      <c r="R51" s="135"/>
      <c r="S51" s="113" t="s">
        <v>88</v>
      </c>
      <c r="T51" s="55"/>
      <c r="W51" s="59"/>
      <c r="X51" s="60"/>
      <c r="Y51" s="59"/>
      <c r="AA51" s="61" t="e">
        <f>IF(BASE!#REF!="","",BASE!#REF!)</f>
        <v>#REF!</v>
      </c>
    </row>
    <row r="52" spans="8:27" ht="18" customHeight="1" x14ac:dyDescent="0.25">
      <c r="H52" s="55"/>
      <c r="I52" s="62"/>
      <c r="J52" s="124"/>
      <c r="K52" s="124"/>
      <c r="L52" s="124"/>
      <c r="M52" s="124"/>
      <c r="N52" s="124"/>
      <c r="O52" s="124"/>
      <c r="P52" s="124"/>
      <c r="Q52" s="111"/>
      <c r="R52" s="111"/>
      <c r="S52" s="65"/>
      <c r="T52" s="55"/>
      <c r="W52" s="59"/>
      <c r="X52" s="60"/>
      <c r="Y52" s="59"/>
      <c r="AA52" s="61" t="e">
        <f>IF(BASE!#REF!="","",BASE!#REF!)</f>
        <v>#REF!</v>
      </c>
    </row>
    <row r="53" spans="8:27" ht="18" customHeight="1" x14ac:dyDescent="0.25">
      <c r="H53" s="55"/>
      <c r="I53" s="62"/>
      <c r="J53" s="126" t="s">
        <v>81</v>
      </c>
      <c r="K53" s="137"/>
      <c r="L53" s="179" t="str">
        <f>IF(ISERROR(INDEX(BASE!$N$6:$Y$35,MATCH(BASE!$N$6,BASE!$P$6:$P$35,0),3)),"",INDEX(BASE!$N$6:$Y$35,MATCH(BASE!$N$6,BASE!$P$6:$P$35,0),3))</f>
        <v>NOM01 Prénom01</v>
      </c>
      <c r="M53" s="179"/>
      <c r="N53" s="179"/>
      <c r="O53" s="179"/>
      <c r="P53" s="179"/>
      <c r="Q53" s="126" t="s">
        <v>85</v>
      </c>
      <c r="R53" s="125"/>
      <c r="S53" s="65"/>
      <c r="T53" s="55"/>
      <c r="W53" s="59"/>
      <c r="X53" s="60"/>
      <c r="Y53" s="59"/>
      <c r="AA53" s="61" t="e">
        <f>IF(BASE!#REF!="","",BASE!#REF!)</f>
        <v>#REF!</v>
      </c>
    </row>
    <row r="54" spans="8:27" ht="18" customHeight="1" x14ac:dyDescent="0.25">
      <c r="H54" s="55"/>
      <c r="I54" s="62"/>
      <c r="J54" s="111"/>
      <c r="K54" s="111"/>
      <c r="L54" s="111"/>
      <c r="M54" s="111"/>
      <c r="N54" s="111"/>
      <c r="O54" s="111"/>
      <c r="P54" s="111"/>
      <c r="Q54" s="124"/>
      <c r="R54" s="124"/>
      <c r="S54" s="65"/>
      <c r="T54" s="55"/>
      <c r="W54" s="59"/>
      <c r="X54" s="60"/>
      <c r="Y54" s="59"/>
      <c r="AA54" s="61" t="e">
        <f>IF(BASE!#REF!="","",BASE!#REF!)</f>
        <v>#REF!</v>
      </c>
    </row>
    <row r="55" spans="8:27" ht="18" customHeight="1" x14ac:dyDescent="0.25">
      <c r="H55" s="55"/>
      <c r="I55" s="62"/>
      <c r="J55" s="126" t="s">
        <v>84</v>
      </c>
      <c r="K55" s="138"/>
      <c r="L55" s="138"/>
      <c r="M55" s="138"/>
      <c r="N55" s="138"/>
      <c r="O55" s="138"/>
      <c r="P55" s="126"/>
      <c r="Q55" s="126"/>
      <c r="R55" s="126"/>
      <c r="S55" s="65"/>
      <c r="T55" s="55"/>
      <c r="W55" s="59"/>
      <c r="X55" s="60"/>
      <c r="Y55" s="59"/>
      <c r="AA55" s="61" t="e">
        <f>IF(BASE!#REF!="","",BASE!#REF!)</f>
        <v>#REF!</v>
      </c>
    </row>
    <row r="56" spans="8:27" ht="18" customHeight="1" x14ac:dyDescent="0.25">
      <c r="H56" s="55"/>
      <c r="I56" s="62"/>
      <c r="J56" s="111"/>
      <c r="K56" s="111"/>
      <c r="L56" s="111"/>
      <c r="M56" s="111"/>
      <c r="N56" s="111"/>
      <c r="O56" s="111"/>
      <c r="P56" s="111"/>
      <c r="Q56" s="126"/>
      <c r="R56" s="126"/>
      <c r="S56" s="65"/>
      <c r="T56" s="55"/>
      <c r="W56" s="59"/>
      <c r="X56" s="60"/>
      <c r="Y56" s="59"/>
      <c r="AA56" s="61" t="e">
        <f>IF(BASE!#REF!="","",BASE!#REF!)</f>
        <v>#REF!</v>
      </c>
    </row>
    <row r="57" spans="8:27" ht="3.75" customHeight="1" x14ac:dyDescent="0.25">
      <c r="H57" s="55"/>
      <c r="I57" s="62"/>
      <c r="J57" s="139"/>
      <c r="K57" s="139"/>
      <c r="L57" s="139"/>
      <c r="M57" s="139"/>
      <c r="N57" s="139"/>
      <c r="O57" s="139"/>
      <c r="P57" s="139"/>
      <c r="Q57" s="126"/>
      <c r="R57" s="126"/>
      <c r="S57" s="65"/>
      <c r="T57" s="55"/>
      <c r="W57" s="59"/>
      <c r="X57" s="60"/>
      <c r="Y57" s="59"/>
      <c r="AA57" s="61" t="e">
        <f>IF(BASE!#REF!="","",BASE!#REF!)</f>
        <v>#REF!</v>
      </c>
    </row>
    <row r="58" spans="8:27" ht="18" customHeight="1" x14ac:dyDescent="0.25">
      <c r="H58" s="55"/>
      <c r="I58" s="62"/>
      <c r="J58" s="124"/>
      <c r="K58" s="124"/>
      <c r="L58" s="125" t="s">
        <v>86</v>
      </c>
      <c r="M58" s="180">
        <f>IF(ISERROR(INDEX(BASE!$N$6:$Y$35,MATCH(BASE!$N$6,BASE!$P$6:$P$35,0),9)),"",INDEX(BASE!$N$6:$Y$35,MATCH(BASE!$N$6,BASE!$P$6:$P$35,0),9))</f>
        <v>43101</v>
      </c>
      <c r="N58" s="180"/>
      <c r="O58" s="180"/>
      <c r="P58" s="124"/>
      <c r="Q58" s="124"/>
      <c r="R58" s="124"/>
      <c r="S58" s="65"/>
      <c r="T58" s="55"/>
      <c r="W58" s="59"/>
      <c r="X58" s="60"/>
      <c r="Y58" s="59"/>
      <c r="AA58" s="61" t="e">
        <f>IF(BASE!#REF!="","",BASE!#REF!)</f>
        <v>#REF!</v>
      </c>
    </row>
    <row r="59" spans="8:27" ht="11.25" customHeight="1" x14ac:dyDescent="0.25">
      <c r="H59" s="55"/>
      <c r="I59" s="62"/>
      <c r="J59" s="111"/>
      <c r="K59" s="125"/>
      <c r="L59" s="111"/>
      <c r="M59" s="111"/>
      <c r="N59" s="111"/>
      <c r="O59" s="111"/>
      <c r="P59" s="140"/>
      <c r="Q59" s="124"/>
      <c r="R59" s="124"/>
      <c r="S59" s="65"/>
      <c r="T59" s="55"/>
      <c r="W59" s="59"/>
      <c r="X59" s="60"/>
      <c r="Y59" s="59"/>
      <c r="AA59" s="61" t="e">
        <f>IF(BASE!#REF!="","",BASE!#REF!)</f>
        <v>#REF!</v>
      </c>
    </row>
    <row r="60" spans="8:27" ht="18" customHeight="1" x14ac:dyDescent="0.25">
      <c r="H60" s="55"/>
      <c r="I60" s="62"/>
      <c r="J60" s="175"/>
      <c r="K60" s="175"/>
      <c r="L60" s="131"/>
      <c r="M60" s="131"/>
      <c r="N60" s="131"/>
      <c r="O60" s="131"/>
      <c r="P60" s="175"/>
      <c r="Q60" s="175"/>
      <c r="R60" s="175"/>
      <c r="S60" s="65"/>
      <c r="T60" s="55"/>
      <c r="W60" s="59"/>
      <c r="X60" s="60"/>
      <c r="Y60" s="59"/>
      <c r="AA60" s="61" t="e">
        <f>IF(BASE!#REF!="","",BASE!#REF!)</f>
        <v>#REF!</v>
      </c>
    </row>
    <row r="61" spans="8:27" ht="18" customHeight="1" x14ac:dyDescent="0.25">
      <c r="H61" s="55"/>
      <c r="I61" s="62"/>
      <c r="J61" s="176"/>
      <c r="K61" s="176"/>
      <c r="L61" s="141"/>
      <c r="M61" s="141"/>
      <c r="N61" s="141"/>
      <c r="O61" s="177" t="str">
        <f>IF(ISERROR(INDEX(BASE!$N$6:$Y$35,MATCH(BASE!$N$6,BASE!$P$6:$P$35,0),10)),"",INDEX(BASE!$N$6:$Y$35,MATCH(BASE!$N$6,BASE!$P$6:$P$35,0),10))</f>
        <v>Professeur01</v>
      </c>
      <c r="P61" s="177"/>
      <c r="Q61" s="177"/>
      <c r="R61" s="138"/>
      <c r="S61" s="65"/>
      <c r="T61" s="55"/>
      <c r="W61" s="59"/>
      <c r="X61" s="60"/>
      <c r="Y61" s="59"/>
      <c r="AA61" s="61" t="e">
        <f>IF(BASE!#REF!="","",BASE!#REF!)</f>
        <v>#REF!</v>
      </c>
    </row>
    <row r="62" spans="8:27" ht="18" customHeight="1" x14ac:dyDescent="0.25">
      <c r="H62" s="55"/>
      <c r="I62" s="62"/>
      <c r="J62" s="176"/>
      <c r="K62" s="176"/>
      <c r="L62" s="141"/>
      <c r="M62" s="141"/>
      <c r="N62" s="141"/>
      <c r="O62" s="141"/>
      <c r="P62" s="141"/>
      <c r="Q62" s="124"/>
      <c r="R62" s="124"/>
      <c r="S62" s="65"/>
      <c r="T62" s="55"/>
      <c r="W62" s="59"/>
      <c r="X62" s="60"/>
      <c r="Y62" s="59"/>
      <c r="AA62" s="61" t="e">
        <f>IF(BASE!#REF!="","",BASE!#REF!)</f>
        <v>#REF!</v>
      </c>
    </row>
    <row r="63" spans="8:27" ht="18" customHeight="1" x14ac:dyDescent="0.25">
      <c r="H63" s="55"/>
      <c r="I63" s="62"/>
      <c r="J63" s="126" t="s">
        <v>82</v>
      </c>
      <c r="K63" s="111"/>
      <c r="L63" s="124"/>
      <c r="M63" s="111"/>
      <c r="N63" s="111"/>
      <c r="O63" s="111"/>
      <c r="P63" s="111"/>
      <c r="Q63" s="111"/>
      <c r="R63" s="111"/>
      <c r="S63" s="65"/>
      <c r="T63" s="55"/>
      <c r="W63" s="59"/>
      <c r="X63" s="60"/>
      <c r="Y63" s="59"/>
      <c r="AA63" s="61" t="e">
        <f>IF(BASE!#REF!="","",BASE!#REF!)</f>
        <v>#REF!</v>
      </c>
    </row>
    <row r="64" spans="8:27" ht="18" customHeight="1" x14ac:dyDescent="0.25">
      <c r="H64" s="55"/>
      <c r="I64" s="62"/>
      <c r="J64" s="126"/>
      <c r="K64" s="124"/>
      <c r="L64" s="124"/>
      <c r="M64" s="124"/>
      <c r="N64" s="124"/>
      <c r="O64" s="124"/>
      <c r="P64" s="124"/>
      <c r="Q64" s="124"/>
      <c r="R64" s="124"/>
      <c r="S64" s="65"/>
      <c r="T64" s="55"/>
      <c r="W64" s="59"/>
      <c r="X64" s="60"/>
      <c r="Y64" s="59"/>
      <c r="AA64" s="61" t="e">
        <f>IF(BASE!#REF!="","",BASE!#REF!)</f>
        <v>#REF!</v>
      </c>
    </row>
    <row r="65" spans="8:27" ht="18" customHeight="1" x14ac:dyDescent="0.25">
      <c r="H65" s="55"/>
      <c r="I65" s="62"/>
      <c r="J65" s="142" t="s">
        <v>83</v>
      </c>
      <c r="K65" s="124"/>
      <c r="L65" s="124"/>
      <c r="M65" s="124"/>
      <c r="N65" s="124"/>
      <c r="O65" s="124"/>
      <c r="P65" s="124"/>
      <c r="Q65" s="124"/>
      <c r="R65" s="124"/>
      <c r="S65" s="65"/>
      <c r="T65" s="55"/>
      <c r="W65" s="59"/>
      <c r="X65" s="60"/>
      <c r="Y65" s="59"/>
      <c r="AA65" s="61" t="e">
        <f>IF(BASE!#REF!="","",BASE!#REF!)</f>
        <v>#REF!</v>
      </c>
    </row>
    <row r="66" spans="8:27" ht="18" customHeight="1" x14ac:dyDescent="0.25">
      <c r="H66" s="55"/>
      <c r="I66" s="62"/>
      <c r="J66" s="111"/>
      <c r="K66" s="143"/>
      <c r="L66" s="143"/>
      <c r="M66" s="143"/>
      <c r="N66" s="143"/>
      <c r="O66" s="143"/>
      <c r="P66" s="143"/>
      <c r="Q66" s="124"/>
      <c r="R66" s="124"/>
      <c r="S66" s="65"/>
      <c r="T66" s="55"/>
      <c r="W66" s="59"/>
      <c r="X66" s="60"/>
      <c r="Y66" s="59"/>
      <c r="AA66" s="61" t="e">
        <f>IF(BASE!#REF!="","",BASE!#REF!)</f>
        <v>#REF!</v>
      </c>
    </row>
    <row r="67" spans="8:27" ht="18" customHeight="1" x14ac:dyDescent="0.25">
      <c r="H67" s="55"/>
      <c r="I67" s="67"/>
      <c r="J67" s="144"/>
      <c r="K67" s="144"/>
      <c r="L67" s="144"/>
      <c r="M67" s="144"/>
      <c r="N67" s="144"/>
      <c r="O67" s="144"/>
      <c r="P67" s="144"/>
      <c r="Q67" s="128"/>
      <c r="R67" s="128"/>
      <c r="S67" s="69"/>
      <c r="T67" s="55"/>
      <c r="W67" s="59"/>
      <c r="X67" s="60"/>
      <c r="Y67" s="59"/>
      <c r="AA67" s="61" t="e">
        <f>IF(BASE!#REF!="","",BASE!#REF!)</f>
        <v>#REF!</v>
      </c>
    </row>
    <row r="68" spans="8:27" ht="26.25" customHeight="1" x14ac:dyDescent="0.25">
      <c r="H68" s="55"/>
      <c r="I68" s="70"/>
      <c r="J68" s="129"/>
      <c r="K68" s="129"/>
      <c r="L68" s="129"/>
      <c r="M68" s="129"/>
      <c r="N68" s="129"/>
      <c r="O68" s="129"/>
      <c r="P68" s="129"/>
      <c r="Q68" s="129"/>
      <c r="R68" s="129"/>
      <c r="S68" s="70"/>
      <c r="T68" s="55"/>
      <c r="W68" s="59"/>
      <c r="X68" s="60"/>
      <c r="Y68" s="59"/>
      <c r="AA68" s="61" t="e">
        <f>IF(BASE!#REF!="","",BASE!#REF!)</f>
        <v>#REF!</v>
      </c>
    </row>
    <row r="69" spans="8:27" ht="26.25" customHeight="1" x14ac:dyDescent="0.25">
      <c r="H69" s="55"/>
      <c r="I69" s="55"/>
      <c r="J69" s="111"/>
      <c r="K69" s="111"/>
      <c r="L69" s="111"/>
      <c r="M69" s="111"/>
      <c r="N69" s="111"/>
      <c r="O69" s="111"/>
      <c r="P69" s="111"/>
      <c r="Q69" s="111"/>
      <c r="R69" s="111"/>
      <c r="S69" s="55"/>
      <c r="T69" s="55"/>
      <c r="W69" s="59"/>
      <c r="X69" s="60"/>
      <c r="Y69" s="59"/>
      <c r="AA69" s="61" t="e">
        <f>IF(BASE!#REF!="","",BASE!#REF!)</f>
        <v>#REF!</v>
      </c>
    </row>
    <row r="70" spans="8:27" ht="18" customHeight="1" x14ac:dyDescent="0.25">
      <c r="H70" s="55"/>
      <c r="I70" s="56"/>
      <c r="J70" s="130"/>
      <c r="K70" s="130"/>
      <c r="L70" s="130"/>
      <c r="M70" s="130"/>
      <c r="N70" s="130"/>
      <c r="O70" s="130"/>
      <c r="P70" s="130"/>
      <c r="Q70" s="130"/>
      <c r="R70" s="130"/>
      <c r="S70" s="58"/>
      <c r="T70" s="55"/>
      <c r="W70" s="59"/>
      <c r="X70" s="60"/>
      <c r="Y70" s="59"/>
      <c r="AA70" s="61" t="e">
        <f>IF(BASE!#REF!="","",BASE!#REF!)</f>
        <v>#REF!</v>
      </c>
    </row>
    <row r="71" spans="8:27" ht="18" customHeight="1" x14ac:dyDescent="0.25">
      <c r="H71" s="55"/>
      <c r="I71" s="62"/>
      <c r="J71" s="124"/>
      <c r="K71" s="124"/>
      <c r="L71" s="124"/>
      <c r="M71" s="124"/>
      <c r="N71" s="124"/>
      <c r="O71" s="124"/>
      <c r="P71" s="124"/>
      <c r="Q71" s="124"/>
      <c r="R71" s="124"/>
      <c r="S71" s="65"/>
      <c r="T71" s="55"/>
      <c r="W71" s="59"/>
      <c r="X71" s="60"/>
      <c r="Y71" s="59"/>
      <c r="AA71" s="61" t="e">
        <f>IF(BASE!#REF!="","",BASE!#REF!)</f>
        <v>#REF!</v>
      </c>
    </row>
    <row r="72" spans="8:27" ht="18" customHeight="1" x14ac:dyDescent="0.25">
      <c r="H72" s="55"/>
      <c r="I72" s="62"/>
      <c r="J72" s="124"/>
      <c r="K72" s="124"/>
      <c r="L72" s="124"/>
      <c r="M72" s="124"/>
      <c r="N72" s="124"/>
      <c r="O72" s="124"/>
      <c r="P72" s="124"/>
      <c r="Q72" s="124"/>
      <c r="R72" s="124"/>
      <c r="S72" s="65"/>
      <c r="T72" s="55"/>
      <c r="W72" s="59"/>
      <c r="X72" s="60"/>
      <c r="Y72" s="59"/>
      <c r="AA72" s="61" t="e">
        <f>IF(BASE!#REF!="","",BASE!#REF!)</f>
        <v>#REF!</v>
      </c>
    </row>
    <row r="73" spans="8:27" ht="18" customHeight="1" x14ac:dyDescent="0.25">
      <c r="H73" s="55"/>
      <c r="I73" s="62"/>
      <c r="J73" s="111"/>
      <c r="K73" s="111"/>
      <c r="L73" s="111"/>
      <c r="M73" s="111"/>
      <c r="N73" s="111"/>
      <c r="O73" s="111"/>
      <c r="P73" s="111"/>
      <c r="Q73" s="111"/>
      <c r="R73" s="111"/>
      <c r="S73" s="65"/>
      <c r="T73" s="55"/>
      <c r="W73" s="59"/>
      <c r="X73" s="60"/>
      <c r="Y73" s="59"/>
      <c r="AA73" s="61" t="e">
        <f>IF(BASE!#REF!="","",BASE!#REF!)</f>
        <v>#REF!</v>
      </c>
    </row>
    <row r="74" spans="8:27" ht="18" customHeight="1" x14ac:dyDescent="0.25">
      <c r="H74" s="55"/>
      <c r="I74" s="62"/>
      <c r="J74" s="111"/>
      <c r="K74" s="111"/>
      <c r="L74" s="111"/>
      <c r="M74" s="111"/>
      <c r="N74" s="111"/>
      <c r="O74" s="111"/>
      <c r="P74" s="111"/>
      <c r="Q74" s="111"/>
      <c r="R74" s="111"/>
      <c r="S74" s="65"/>
      <c r="T74" s="55"/>
      <c r="W74" s="59"/>
      <c r="X74" s="60"/>
      <c r="Y74" s="59"/>
      <c r="AA74" s="61" t="e">
        <f>IF(BASE!#REF!="","",BASE!#REF!)</f>
        <v>#REF!</v>
      </c>
    </row>
    <row r="75" spans="8:27" ht="18" customHeight="1" x14ac:dyDescent="0.3">
      <c r="H75" s="55"/>
      <c r="I75" s="62"/>
      <c r="J75" s="135"/>
      <c r="K75" s="114"/>
      <c r="L75" s="135" t="s">
        <v>80</v>
      </c>
      <c r="M75" s="133" t="s">
        <v>39</v>
      </c>
      <c r="N75" s="127" t="s">
        <v>38</v>
      </c>
      <c r="O75" s="127"/>
      <c r="P75" s="136"/>
      <c r="Q75" s="136"/>
      <c r="R75" s="135"/>
      <c r="S75" s="113" t="s">
        <v>88</v>
      </c>
      <c r="T75" s="55"/>
      <c r="W75" s="59"/>
      <c r="X75" s="60"/>
      <c r="Y75" s="59"/>
      <c r="AA75" s="61" t="e">
        <f>IF(BASE!#REF!="","",BASE!#REF!)</f>
        <v>#REF!</v>
      </c>
    </row>
    <row r="76" spans="8:27" ht="18" customHeight="1" x14ac:dyDescent="0.25">
      <c r="H76" s="55"/>
      <c r="I76" s="62"/>
      <c r="J76" s="124"/>
      <c r="K76" s="124"/>
      <c r="L76" s="124"/>
      <c r="M76" s="124"/>
      <c r="N76" s="124"/>
      <c r="O76" s="124"/>
      <c r="P76" s="124"/>
      <c r="Q76" s="111"/>
      <c r="R76" s="111"/>
      <c r="S76" s="65"/>
      <c r="T76" s="55"/>
      <c r="W76" s="59"/>
      <c r="X76" s="60"/>
      <c r="Y76" s="59"/>
      <c r="AA76" s="61" t="e">
        <f>IF(BASE!#REF!="","",BASE!#REF!)</f>
        <v>#REF!</v>
      </c>
    </row>
    <row r="77" spans="8:27" ht="18" customHeight="1" x14ac:dyDescent="0.25">
      <c r="H77" s="55"/>
      <c r="I77" s="62"/>
      <c r="J77" s="126" t="s">
        <v>81</v>
      </c>
      <c r="K77" s="137"/>
      <c r="L77" s="179" t="str">
        <f>IF(ISERROR(INDEX(BASE!$N$6:$Y$35,MATCH(BASE!$N$7,BASE!$P$6:$P$35,0),3)),"",INDEX(BASE!$N$6:$Y$35,MATCH(BASE!$N$7,BASE!$P$6:$P$35,0),3))</f>
        <v>NOM02 Prénom02</v>
      </c>
      <c r="M77" s="179"/>
      <c r="N77" s="179"/>
      <c r="O77" s="179"/>
      <c r="P77" s="179"/>
      <c r="Q77" s="126" t="s">
        <v>85</v>
      </c>
      <c r="R77" s="125"/>
      <c r="S77" s="65"/>
      <c r="T77" s="55"/>
      <c r="W77" s="59"/>
      <c r="X77" s="60"/>
      <c r="Y77" s="59"/>
      <c r="AA77" s="61" t="e">
        <f>IF(BASE!#REF!="","",BASE!#REF!)</f>
        <v>#REF!</v>
      </c>
    </row>
    <row r="78" spans="8:27" ht="18" customHeight="1" x14ac:dyDescent="0.25">
      <c r="H78" s="55"/>
      <c r="I78" s="62"/>
      <c r="J78" s="111"/>
      <c r="K78" s="111"/>
      <c r="L78" s="111"/>
      <c r="M78" s="111"/>
      <c r="N78" s="111"/>
      <c r="O78" s="111"/>
      <c r="P78" s="111"/>
      <c r="Q78" s="124"/>
      <c r="R78" s="124"/>
      <c r="S78" s="65"/>
      <c r="T78" s="55"/>
      <c r="W78" s="59"/>
      <c r="X78" s="60"/>
      <c r="Y78" s="59"/>
      <c r="AA78" s="61" t="e">
        <f>IF(BASE!#REF!="","",BASE!#REF!)</f>
        <v>#REF!</v>
      </c>
    </row>
    <row r="79" spans="8:27" ht="18" customHeight="1" x14ac:dyDescent="0.25">
      <c r="H79" s="55"/>
      <c r="I79" s="62"/>
      <c r="J79" s="126" t="s">
        <v>84</v>
      </c>
      <c r="K79" s="138"/>
      <c r="L79" s="138"/>
      <c r="M79" s="138"/>
      <c r="N79" s="138"/>
      <c r="O79" s="138"/>
      <c r="P79" s="126"/>
      <c r="Q79" s="126"/>
      <c r="R79" s="126"/>
      <c r="S79" s="65"/>
      <c r="T79" s="55"/>
      <c r="W79" s="59"/>
      <c r="X79" s="60"/>
      <c r="Y79" s="59"/>
      <c r="AA79" s="61" t="e">
        <f>IF(BASE!#REF!="","",BASE!#REF!)</f>
        <v>#REF!</v>
      </c>
    </row>
    <row r="80" spans="8:27" ht="18" customHeight="1" x14ac:dyDescent="0.25">
      <c r="H80" s="55"/>
      <c r="I80" s="62"/>
      <c r="J80" s="111"/>
      <c r="K80" s="111"/>
      <c r="L80" s="111"/>
      <c r="M80" s="111"/>
      <c r="N80" s="111"/>
      <c r="O80" s="111"/>
      <c r="P80" s="111"/>
      <c r="Q80" s="126"/>
      <c r="R80" s="126"/>
      <c r="S80" s="65"/>
      <c r="T80" s="55"/>
      <c r="W80" s="59"/>
      <c r="X80" s="60"/>
      <c r="Y80" s="59"/>
      <c r="AA80" s="61" t="e">
        <f>IF(BASE!#REF!="","",BASE!#REF!)</f>
        <v>#REF!</v>
      </c>
    </row>
    <row r="81" spans="1:51" ht="3.75" customHeight="1" x14ac:dyDescent="0.25">
      <c r="H81" s="55"/>
      <c r="I81" s="62"/>
      <c r="J81" s="139"/>
      <c r="K81" s="139"/>
      <c r="L81" s="139"/>
      <c r="M81" s="139"/>
      <c r="N81" s="139"/>
      <c r="O81" s="139"/>
      <c r="P81" s="139"/>
      <c r="Q81" s="126"/>
      <c r="R81" s="126"/>
      <c r="S81" s="65"/>
      <c r="T81" s="55"/>
      <c r="W81" s="59"/>
      <c r="X81" s="60"/>
      <c r="Y81" s="59"/>
      <c r="AA81" s="61" t="e">
        <f>IF(BASE!#REF!="","",BASE!#REF!)</f>
        <v>#REF!</v>
      </c>
    </row>
    <row r="82" spans="1:51" ht="18" customHeight="1" x14ac:dyDescent="0.25">
      <c r="H82" s="55"/>
      <c r="I82" s="62"/>
      <c r="J82" s="124"/>
      <c r="K82" s="124"/>
      <c r="L82" s="125" t="s">
        <v>86</v>
      </c>
      <c r="M82" s="180">
        <f>IF(ISERROR(INDEX(BASE!$N$6:$Y$35,MATCH(BASE!$N$7,BASE!$P$6:$P$35,0),9)),"",INDEX(BASE!$N$6:$Y$35,MATCH(BASE!$N$7,BASE!$P$6:$P$35,0),9))</f>
        <v>43101</v>
      </c>
      <c r="N82" s="180"/>
      <c r="O82" s="180"/>
      <c r="P82" s="124"/>
      <c r="Q82" s="124"/>
      <c r="R82" s="124"/>
      <c r="S82" s="65"/>
      <c r="T82" s="55"/>
      <c r="W82" s="59"/>
      <c r="X82" s="60"/>
      <c r="Y82" s="59"/>
      <c r="AA82" s="61" t="e">
        <f>IF(BASE!#REF!="","",BASE!#REF!)</f>
        <v>#REF!</v>
      </c>
    </row>
    <row r="83" spans="1:51" ht="11.25" customHeight="1" x14ac:dyDescent="0.25">
      <c r="H83" s="55"/>
      <c r="I83" s="62"/>
      <c r="J83" s="111"/>
      <c r="K83" s="125"/>
      <c r="L83" s="111"/>
      <c r="M83" s="111"/>
      <c r="N83" s="111"/>
      <c r="O83" s="111"/>
      <c r="P83" s="140"/>
      <c r="Q83" s="124"/>
      <c r="R83" s="124"/>
      <c r="S83" s="65"/>
      <c r="T83" s="55"/>
      <c r="W83" s="59"/>
      <c r="X83" s="60"/>
      <c r="Y83" s="59"/>
      <c r="AA83" s="61" t="e">
        <f>IF(BASE!#REF!="","",BASE!#REF!)</f>
        <v>#REF!</v>
      </c>
    </row>
    <row r="84" spans="1:51" ht="18" customHeight="1" x14ac:dyDescent="0.25">
      <c r="H84" s="55"/>
      <c r="I84" s="62"/>
      <c r="J84" s="175"/>
      <c r="K84" s="175"/>
      <c r="L84" s="131"/>
      <c r="M84" s="131"/>
      <c r="N84" s="131"/>
      <c r="O84" s="131"/>
      <c r="P84" s="175"/>
      <c r="Q84" s="175"/>
      <c r="R84" s="175"/>
      <c r="S84" s="65"/>
      <c r="T84" s="55"/>
      <c r="W84" s="59"/>
      <c r="X84" s="60"/>
      <c r="Y84" s="59"/>
      <c r="AA84" s="61" t="e">
        <f>IF(BASE!#REF!="","",BASE!#REF!)</f>
        <v>#REF!</v>
      </c>
    </row>
    <row r="85" spans="1:51" ht="18" customHeight="1" x14ac:dyDescent="0.25">
      <c r="H85" s="55"/>
      <c r="I85" s="62"/>
      <c r="J85" s="176"/>
      <c r="K85" s="176"/>
      <c r="L85" s="141"/>
      <c r="M85" s="141"/>
      <c r="N85" s="141"/>
      <c r="O85" s="177" t="str">
        <f>IF(ISERROR(INDEX(BASE!$N$6:$Y$35,MATCH(BASE!$N$7,BASE!$P$6:$P$35,0),10)),"",INDEX(BASE!$N$6:$Y$35,MATCH(BASE!$N$7,BASE!$P$6:$P$35,0),10))</f>
        <v>Professeur02</v>
      </c>
      <c r="P85" s="177"/>
      <c r="Q85" s="177"/>
      <c r="R85" s="138"/>
      <c r="S85" s="65"/>
      <c r="T85" s="55"/>
      <c r="W85" s="59"/>
      <c r="X85" s="60"/>
      <c r="Y85" s="59"/>
      <c r="AA85" s="61" t="e">
        <f>IF(BASE!#REF!="","",BASE!#REF!)</f>
        <v>#REF!</v>
      </c>
    </row>
    <row r="86" spans="1:51" ht="18" customHeight="1" x14ac:dyDescent="0.25">
      <c r="H86" s="55"/>
      <c r="I86" s="62"/>
      <c r="J86" s="176"/>
      <c r="K86" s="176"/>
      <c r="L86" s="141"/>
      <c r="M86" s="141"/>
      <c r="N86" s="141"/>
      <c r="O86" s="141"/>
      <c r="P86" s="141"/>
      <c r="Q86" s="124"/>
      <c r="R86" s="124"/>
      <c r="S86" s="65"/>
      <c r="T86" s="55"/>
      <c r="W86" s="59"/>
      <c r="X86" s="60"/>
      <c r="Y86" s="59"/>
      <c r="AA86" s="61" t="e">
        <f>IF(BASE!#REF!="","",BASE!#REF!)</f>
        <v>#REF!</v>
      </c>
    </row>
    <row r="87" spans="1:51" ht="18" customHeight="1" x14ac:dyDescent="0.25">
      <c r="H87" s="55"/>
      <c r="I87" s="62"/>
      <c r="J87" s="126" t="s">
        <v>82</v>
      </c>
      <c r="K87" s="111"/>
      <c r="L87" s="124"/>
      <c r="M87" s="111"/>
      <c r="N87" s="111"/>
      <c r="O87" s="111"/>
      <c r="P87" s="111"/>
      <c r="Q87" s="111"/>
      <c r="R87" s="111"/>
      <c r="S87" s="65"/>
      <c r="T87" s="55"/>
      <c r="W87" s="59"/>
      <c r="X87" s="60"/>
      <c r="Y87" s="59"/>
      <c r="AA87" s="61" t="e">
        <f>IF(BASE!#REF!="","",BASE!#REF!)</f>
        <v>#REF!</v>
      </c>
    </row>
    <row r="88" spans="1:51" ht="18" customHeight="1" x14ac:dyDescent="0.25">
      <c r="H88" s="55"/>
      <c r="I88" s="62"/>
      <c r="J88" s="126"/>
      <c r="K88" s="124"/>
      <c r="L88" s="124"/>
      <c r="M88" s="124"/>
      <c r="N88" s="124"/>
      <c r="O88" s="124"/>
      <c r="P88" s="124"/>
      <c r="Q88" s="124"/>
      <c r="R88" s="124"/>
      <c r="S88" s="65"/>
      <c r="T88" s="55"/>
      <c r="W88" s="59"/>
      <c r="X88" s="60"/>
      <c r="Y88" s="59"/>
      <c r="AA88" s="61" t="e">
        <f>IF(BASE!#REF!="","",BASE!#REF!)</f>
        <v>#REF!</v>
      </c>
    </row>
    <row r="89" spans="1:51" ht="18" customHeight="1" x14ac:dyDescent="0.25">
      <c r="H89" s="55"/>
      <c r="I89" s="62"/>
      <c r="J89" s="142" t="s">
        <v>83</v>
      </c>
      <c r="K89" s="124"/>
      <c r="L89" s="124"/>
      <c r="M89" s="124"/>
      <c r="N89" s="124"/>
      <c r="O89" s="124"/>
      <c r="P89" s="124"/>
      <c r="Q89" s="124"/>
      <c r="R89" s="124"/>
      <c r="S89" s="65"/>
      <c r="T89" s="55"/>
      <c r="W89" s="59"/>
      <c r="X89" s="60"/>
      <c r="Y89" s="59"/>
      <c r="AA89" s="61" t="e">
        <f>IF(BASE!#REF!="","",BASE!#REF!)</f>
        <v>#REF!</v>
      </c>
    </row>
    <row r="90" spans="1:51" ht="18" customHeight="1" x14ac:dyDescent="0.25">
      <c r="H90" s="55"/>
      <c r="I90" s="62"/>
      <c r="J90" s="111"/>
      <c r="K90" s="143"/>
      <c r="L90" s="143"/>
      <c r="M90" s="143"/>
      <c r="N90" s="143"/>
      <c r="O90" s="143"/>
      <c r="P90" s="143"/>
      <c r="Q90" s="124"/>
      <c r="R90" s="124"/>
      <c r="S90" s="65"/>
      <c r="T90" s="55"/>
      <c r="W90" s="59"/>
      <c r="X90" s="60"/>
      <c r="Y90" s="59"/>
      <c r="AA90" s="61" t="e">
        <f>IF(BASE!#REF!="","",BASE!#REF!)</f>
        <v>#REF!</v>
      </c>
    </row>
    <row r="91" spans="1:51" ht="18" customHeight="1" x14ac:dyDescent="0.25">
      <c r="A91" s="119"/>
      <c r="B91" s="119"/>
      <c r="F91" s="76"/>
      <c r="H91" s="55"/>
      <c r="I91" s="67"/>
      <c r="J91" s="144"/>
      <c r="K91" s="144"/>
      <c r="L91" s="144"/>
      <c r="M91" s="144"/>
      <c r="N91" s="144"/>
      <c r="O91" s="144"/>
      <c r="P91" s="144"/>
      <c r="Q91" s="128"/>
      <c r="R91" s="128"/>
      <c r="S91" s="69"/>
      <c r="T91" s="55"/>
      <c r="W91" s="59"/>
      <c r="X91" s="60"/>
      <c r="Y91" s="59"/>
      <c r="AA91" s="61" t="e">
        <f>IF(BASE!#REF!="","",BASE!#REF!)</f>
        <v>#REF!</v>
      </c>
    </row>
    <row r="92" spans="1:51" ht="18.75" customHeight="1" x14ac:dyDescent="0.25">
      <c r="A92" s="119"/>
      <c r="B92" s="119"/>
      <c r="H92" s="55"/>
      <c r="I92" s="55"/>
      <c r="J92" s="111"/>
      <c r="K92" s="111"/>
      <c r="L92" s="111"/>
      <c r="M92" s="111"/>
      <c r="N92" s="111"/>
      <c r="O92" s="111"/>
      <c r="P92" s="111"/>
      <c r="Q92" s="111"/>
      <c r="R92" s="111"/>
      <c r="S92" s="55"/>
      <c r="T92" s="55"/>
      <c r="W92" s="59"/>
      <c r="X92" s="60"/>
      <c r="Y92" s="59"/>
      <c r="AA92" s="61" t="e">
        <f>IF(BASE!#REF!="","",BASE!#REF!)</f>
        <v>#REF!</v>
      </c>
    </row>
    <row r="93" spans="1:51" s="45" customFormat="1" ht="18.75" customHeight="1" x14ac:dyDescent="0.25">
      <c r="A93" s="120"/>
      <c r="B93" s="47"/>
      <c r="H93" s="51"/>
      <c r="I93" s="51"/>
      <c r="J93" s="124"/>
      <c r="K93" s="124"/>
      <c r="L93" s="124"/>
      <c r="M93" s="124"/>
      <c r="N93" s="124"/>
      <c r="O93" s="124"/>
      <c r="P93" s="124"/>
      <c r="Q93" s="124"/>
      <c r="R93" s="124"/>
      <c r="S93" s="51"/>
      <c r="T93" s="51"/>
      <c r="W93" s="52"/>
      <c r="X93" s="52"/>
      <c r="Y93" s="52"/>
      <c r="AA93" s="53" t="s">
        <v>53</v>
      </c>
      <c r="AR93" s="54" t="s">
        <v>43</v>
      </c>
      <c r="AY93" s="54" t="s">
        <v>43</v>
      </c>
    </row>
    <row r="94" spans="1:51" ht="18.75" customHeight="1" x14ac:dyDescent="0.25">
      <c r="A94" s="120"/>
      <c r="B94" s="47"/>
      <c r="H94" s="55"/>
      <c r="I94" s="56"/>
      <c r="J94" s="130"/>
      <c r="K94" s="130"/>
      <c r="L94" s="130"/>
      <c r="M94" s="130"/>
      <c r="N94" s="130"/>
      <c r="O94" s="130"/>
      <c r="P94" s="130"/>
      <c r="Q94" s="130"/>
      <c r="R94" s="130"/>
      <c r="S94" s="58"/>
      <c r="T94" s="55"/>
      <c r="W94" s="59"/>
      <c r="X94" s="60"/>
      <c r="Y94" s="59"/>
      <c r="AA94" s="61" t="str">
        <f>IF(BASE!N98="","",BASE!N98)</f>
        <v/>
      </c>
    </row>
    <row r="95" spans="1:51" ht="18.75" customHeight="1" x14ac:dyDescent="0.25">
      <c r="A95" s="120"/>
      <c r="B95" s="47"/>
      <c r="H95" s="55"/>
      <c r="I95" s="62"/>
      <c r="J95" s="175" t="s">
        <v>20</v>
      </c>
      <c r="K95" s="175"/>
      <c r="L95" s="175"/>
      <c r="M95" s="175"/>
      <c r="N95" s="134"/>
      <c r="O95" s="134"/>
      <c r="P95" s="134"/>
      <c r="Q95" s="124"/>
      <c r="R95" s="124"/>
      <c r="S95" s="65"/>
      <c r="T95" s="55"/>
      <c r="W95" s="59"/>
      <c r="X95" s="60"/>
      <c r="Y95" s="59"/>
      <c r="AA95" s="61" t="str">
        <f>IF(BASE!N99="","",BASE!N99)</f>
        <v/>
      </c>
    </row>
    <row r="96" spans="1:51" ht="11.25" customHeight="1" x14ac:dyDescent="0.25">
      <c r="A96" s="120"/>
      <c r="B96" s="47"/>
      <c r="H96" s="55"/>
      <c r="I96" s="62"/>
      <c r="J96" s="124"/>
      <c r="K96" s="124"/>
      <c r="L96" s="124"/>
      <c r="M96" s="124"/>
      <c r="N96" s="124"/>
      <c r="O96" s="124"/>
      <c r="P96" s="124"/>
      <c r="Q96" s="124"/>
      <c r="R96" s="124"/>
      <c r="S96" s="65"/>
      <c r="T96" s="55"/>
      <c r="W96" s="59"/>
      <c r="X96" s="60"/>
      <c r="Y96" s="59"/>
      <c r="AA96" s="61" t="str">
        <f>IF(BASE!N100="","",BASE!N100)</f>
        <v/>
      </c>
    </row>
    <row r="97" spans="1:27" ht="18.75" customHeight="1" x14ac:dyDescent="0.25">
      <c r="A97" s="120"/>
      <c r="B97" s="47"/>
      <c r="H97" s="55"/>
      <c r="I97" s="62"/>
      <c r="J97" s="179" t="str">
        <f>IF(ISERROR(INDEX(BASE!$N$6:$Y$35,MATCH(BASE!$N$8,BASE!$P$6:$P$35,0),11)),"",INDEX(BASE!$N$6:$Y$35,MATCH(BASE!$N$8,BASE!$P$6:$P$35,0),11))</f>
        <v>Académie</v>
      </c>
      <c r="K97" s="179"/>
      <c r="L97" s="179"/>
      <c r="M97" s="179"/>
      <c r="N97" s="132"/>
      <c r="O97" s="132"/>
      <c r="P97" s="132"/>
      <c r="Q97" s="124"/>
      <c r="R97" s="124"/>
      <c r="S97" s="65"/>
      <c r="T97" s="55"/>
      <c r="W97" s="59"/>
      <c r="X97" s="60"/>
      <c r="Y97" s="59"/>
      <c r="AA97" s="61" t="str">
        <f>IF(BASE!N101="","",BASE!N101)</f>
        <v/>
      </c>
    </row>
    <row r="98" spans="1:27" ht="18.75" customHeight="1" x14ac:dyDescent="0.25">
      <c r="A98" s="120"/>
      <c r="B98" s="47"/>
      <c r="H98" s="55"/>
      <c r="I98" s="62"/>
      <c r="J98" s="124"/>
      <c r="K98" s="124"/>
      <c r="L98" s="124"/>
      <c r="M98" s="124"/>
      <c r="N98" s="124"/>
      <c r="O98" s="124"/>
      <c r="P98" s="124"/>
      <c r="Q98" s="124"/>
      <c r="R98" s="124"/>
      <c r="S98" s="65"/>
      <c r="T98" s="55"/>
      <c r="W98" s="59"/>
      <c r="X98" s="60"/>
      <c r="Y98" s="59"/>
      <c r="AA98" s="61" t="str">
        <f>IF(BASE!N102="","",BASE!N102)</f>
        <v/>
      </c>
    </row>
    <row r="99" spans="1:27" ht="18.75" customHeight="1" x14ac:dyDescent="0.3">
      <c r="A99" s="120"/>
      <c r="B99" s="47"/>
      <c r="H99" s="55"/>
      <c r="I99" s="62"/>
      <c r="J99" s="181" t="s">
        <v>52</v>
      </c>
      <c r="K99" s="181"/>
      <c r="L99" s="181"/>
      <c r="M99" s="181"/>
      <c r="N99" s="133"/>
      <c r="O99" s="133"/>
      <c r="P99" s="133"/>
      <c r="Q99" s="124"/>
      <c r="R99" s="124"/>
      <c r="S99" s="65"/>
      <c r="T99" s="55"/>
      <c r="W99" s="59"/>
      <c r="X99" s="60"/>
      <c r="Y99" s="59"/>
      <c r="AA99" s="61" t="str">
        <f>IF(BASE!N103="","",BASE!N103)</f>
        <v/>
      </c>
    </row>
    <row r="100" spans="1:27" ht="18.75" customHeight="1" x14ac:dyDescent="0.25">
      <c r="A100" s="120"/>
      <c r="B100" s="47"/>
      <c r="E100" s="48"/>
      <c r="H100" s="55"/>
      <c r="I100" s="62"/>
      <c r="J100" s="175" t="s">
        <v>51</v>
      </c>
      <c r="K100" s="175"/>
      <c r="L100" s="175"/>
      <c r="M100" s="175"/>
      <c r="N100" s="131"/>
      <c r="O100" s="131"/>
      <c r="P100" s="131"/>
      <c r="Q100" s="124"/>
      <c r="R100" s="124"/>
      <c r="S100" s="65"/>
      <c r="T100" s="55"/>
      <c r="W100" s="59"/>
      <c r="X100" s="60"/>
      <c r="Y100" s="59"/>
      <c r="AA100" s="61" t="str">
        <f>IF(BASE!N104="","",BASE!N104)</f>
        <v/>
      </c>
    </row>
    <row r="101" spans="1:27" ht="26.25" customHeight="1" x14ac:dyDescent="0.25">
      <c r="A101" s="120"/>
      <c r="B101" s="47"/>
      <c r="H101" s="55"/>
      <c r="I101" s="62"/>
      <c r="J101" s="182" t="s">
        <v>21</v>
      </c>
      <c r="K101" s="182"/>
      <c r="L101" s="182"/>
      <c r="M101" s="182"/>
      <c r="N101" s="134"/>
      <c r="O101" s="134"/>
      <c r="P101" s="134"/>
      <c r="Q101" s="124"/>
      <c r="R101" s="124"/>
      <c r="S101" s="65"/>
      <c r="T101" s="55"/>
      <c r="W101" s="59"/>
      <c r="X101" s="60"/>
      <c r="Y101" s="59"/>
      <c r="AA101" s="61" t="str">
        <f>IF(BASE!N105="","",BASE!N105)</f>
        <v/>
      </c>
    </row>
    <row r="102" spans="1:27" ht="18.75" customHeight="1" x14ac:dyDescent="0.25">
      <c r="A102" s="120"/>
      <c r="B102" s="47"/>
      <c r="H102" s="55"/>
      <c r="I102" s="62"/>
      <c r="J102" s="124"/>
      <c r="K102" s="124"/>
      <c r="L102" s="124"/>
      <c r="M102" s="124"/>
      <c r="N102" s="124"/>
      <c r="O102" s="124"/>
      <c r="P102" s="124"/>
      <c r="Q102" s="124"/>
      <c r="R102" s="124"/>
      <c r="S102" s="65"/>
      <c r="T102" s="55"/>
      <c r="W102" s="59"/>
      <c r="X102" s="60"/>
      <c r="Y102" s="59"/>
      <c r="AA102" s="61" t="str">
        <f>IF(BASE!N106="","",BASE!N106)</f>
        <v/>
      </c>
    </row>
    <row r="103" spans="1:27" ht="18.75" customHeight="1" x14ac:dyDescent="0.25">
      <c r="A103" s="120"/>
      <c r="B103" s="47"/>
      <c r="E103" s="48"/>
      <c r="H103" s="55"/>
      <c r="I103" s="62"/>
      <c r="J103" s="123"/>
      <c r="K103" s="123"/>
      <c r="L103" s="123"/>
      <c r="M103" s="123"/>
      <c r="N103" s="123"/>
      <c r="O103" s="123"/>
      <c r="P103" s="123"/>
      <c r="Q103" s="124"/>
      <c r="R103" s="124"/>
      <c r="S103" s="65"/>
      <c r="T103" s="55"/>
      <c r="W103" s="59"/>
      <c r="X103" s="60"/>
      <c r="Y103" s="59"/>
      <c r="AA103" s="61" t="str">
        <f>IF(BASE!N107="","",BASE!N107)</f>
        <v/>
      </c>
    </row>
    <row r="104" spans="1:27" ht="18.75" customHeight="1" x14ac:dyDescent="0.25">
      <c r="A104" s="120"/>
      <c r="B104" s="47"/>
      <c r="H104" s="55"/>
      <c r="I104" s="62"/>
      <c r="J104" s="125"/>
      <c r="K104" s="125"/>
      <c r="L104" s="125"/>
      <c r="M104" s="125"/>
      <c r="N104" s="125"/>
      <c r="O104" s="125" t="s">
        <v>22</v>
      </c>
      <c r="P104" s="183" t="str">
        <f>IF(ISERROR(INDEX(BASE!$N$6:$Y$35,MATCH(BASE!$N$8,BASE!$P$6:$P$35,0),5)),"",INDEX(BASE!$N$6:$Y$35,MATCH(BASE!$N$8,BASE!$P$6:$P$35,0),5))</f>
        <v>NOM03</v>
      </c>
      <c r="Q104" s="183"/>
      <c r="R104" s="183"/>
      <c r="S104" s="65"/>
      <c r="T104" s="55"/>
      <c r="W104" s="59"/>
      <c r="X104" s="60"/>
      <c r="Y104" s="59"/>
      <c r="AA104" s="61" t="str">
        <f>IF(BASE!N108="","",BASE!N108)</f>
        <v/>
      </c>
    </row>
    <row r="105" spans="1:27" ht="18.75" customHeight="1" x14ac:dyDescent="0.25">
      <c r="A105" s="120"/>
      <c r="B105" s="47"/>
      <c r="H105" s="55"/>
      <c r="I105" s="62"/>
      <c r="J105" s="124"/>
      <c r="K105" s="124"/>
      <c r="L105" s="124"/>
      <c r="M105" s="124"/>
      <c r="N105" s="124"/>
      <c r="O105" s="124"/>
      <c r="P105" s="124"/>
      <c r="Q105" s="124"/>
      <c r="R105" s="124"/>
      <c r="S105" s="65"/>
      <c r="T105" s="55"/>
      <c r="W105" s="59"/>
      <c r="X105" s="60"/>
      <c r="Y105" s="59"/>
      <c r="AA105" s="61" t="str">
        <f>IF(BASE!N109="","",BASE!N109)</f>
        <v/>
      </c>
    </row>
    <row r="106" spans="1:27" ht="18.75" customHeight="1" x14ac:dyDescent="0.25">
      <c r="A106" s="120"/>
      <c r="B106" s="47"/>
      <c r="E106" s="48"/>
      <c r="H106" s="55"/>
      <c r="I106" s="62"/>
      <c r="J106" s="125"/>
      <c r="K106" s="125"/>
      <c r="L106" s="125"/>
      <c r="M106" s="125"/>
      <c r="N106" s="125"/>
      <c r="O106" s="126" t="s">
        <v>23</v>
      </c>
      <c r="P106" s="183" t="str">
        <f>IF(ISERROR(INDEX(BASE!$N$6:$Y$35,MATCH(BASE!$N$8,BASE!$P$6:$P$35,0),6)),"",INDEX(BASE!$N$6:$Y$35,MATCH(BASE!$N$8,BASE!$P$6:$P$35,0),6))</f>
        <v>Prénom03</v>
      </c>
      <c r="Q106" s="183"/>
      <c r="R106" s="183"/>
      <c r="S106" s="65"/>
      <c r="T106" s="55"/>
      <c r="W106" s="59"/>
      <c r="X106" s="60"/>
      <c r="Y106" s="59"/>
      <c r="AA106" s="61" t="str">
        <f>IF(BASE!N110="","",BASE!N110)</f>
        <v/>
      </c>
    </row>
    <row r="107" spans="1:27" ht="18.75" customHeight="1" x14ac:dyDescent="0.25">
      <c r="A107" s="120"/>
      <c r="B107" s="47"/>
      <c r="H107" s="55"/>
      <c r="I107" s="62"/>
      <c r="J107" s="124"/>
      <c r="K107" s="124"/>
      <c r="L107" s="124"/>
      <c r="M107" s="124"/>
      <c r="N107" s="124"/>
      <c r="O107" s="124"/>
      <c r="P107" s="124"/>
      <c r="Q107" s="124"/>
      <c r="R107" s="124"/>
      <c r="S107" s="65"/>
      <c r="T107" s="55"/>
      <c r="W107" s="59"/>
      <c r="X107" s="60"/>
      <c r="Y107" s="59"/>
      <c r="AA107" s="61" t="str">
        <f>IF(BASE!N111="","",BASE!N111)</f>
        <v/>
      </c>
    </row>
    <row r="108" spans="1:27" ht="18.75" customHeight="1" x14ac:dyDescent="0.25">
      <c r="A108" s="121"/>
      <c r="B108" s="121"/>
      <c r="H108" s="55"/>
      <c r="I108" s="62"/>
      <c r="J108" s="125"/>
      <c r="K108" s="125"/>
      <c r="L108" s="125"/>
      <c r="M108" s="125"/>
      <c r="N108" s="125"/>
      <c r="O108" s="186" t="s">
        <v>24</v>
      </c>
      <c r="P108" s="186"/>
      <c r="Q108" s="184">
        <f>IF(ISERROR(INDEX(BASE!$N$6:$Y$35,MATCH(BASE!$N$8,BASE!$P$6:$P$35,0),8)),"",INDEX(BASE!$N$6:$Y$35,MATCH(BASE!$N$8,BASE!$P$6:$P$35,0),8))</f>
        <v>38720</v>
      </c>
      <c r="R108" s="184"/>
      <c r="S108" s="65"/>
      <c r="T108" s="55"/>
      <c r="W108" s="59"/>
      <c r="X108" s="60"/>
      <c r="Y108" s="59"/>
      <c r="AA108" s="61" t="str">
        <f>IF(BASE!N112="","",BASE!N112)</f>
        <v/>
      </c>
    </row>
    <row r="109" spans="1:27" ht="18.75" customHeight="1" x14ac:dyDescent="0.25">
      <c r="A109" s="121"/>
      <c r="B109" s="121"/>
      <c r="E109" s="48"/>
      <c r="H109" s="55"/>
      <c r="I109" s="62"/>
      <c r="J109" s="124"/>
      <c r="K109" s="124"/>
      <c r="L109" s="124"/>
      <c r="M109" s="124"/>
      <c r="N109" s="124"/>
      <c r="O109" s="124"/>
      <c r="P109" s="124"/>
      <c r="Q109" s="124"/>
      <c r="R109" s="124"/>
      <c r="S109" s="65"/>
      <c r="T109" s="55"/>
      <c r="W109" s="59"/>
      <c r="X109" s="60"/>
      <c r="Y109" s="59"/>
      <c r="AA109" s="61" t="str">
        <f>IF(BASE!N113="","",BASE!N113)</f>
        <v/>
      </c>
    </row>
    <row r="110" spans="1:27" ht="23.25" customHeight="1" x14ac:dyDescent="0.3">
      <c r="A110" s="121"/>
      <c r="B110" s="121"/>
      <c r="H110" s="55"/>
      <c r="I110" s="62"/>
      <c r="J110" s="124"/>
      <c r="K110" s="124"/>
      <c r="L110" s="124"/>
      <c r="M110" s="124"/>
      <c r="N110" s="124"/>
      <c r="O110" s="127" t="s">
        <v>27</v>
      </c>
      <c r="P110" s="124"/>
      <c r="Q110" s="127"/>
      <c r="R110" s="126"/>
      <c r="S110" s="65"/>
      <c r="T110" s="55"/>
      <c r="W110" s="59"/>
      <c r="X110" s="60"/>
      <c r="Y110" s="59"/>
      <c r="AA110" s="61" t="str">
        <f>IF(BASE!N114="","",BASE!N114)</f>
        <v/>
      </c>
    </row>
    <row r="111" spans="1:27" ht="11.25" customHeight="1" x14ac:dyDescent="0.25">
      <c r="A111" s="121"/>
      <c r="B111" s="121"/>
      <c r="H111" s="55"/>
      <c r="I111" s="62"/>
      <c r="J111" s="124"/>
      <c r="K111" s="124"/>
      <c r="L111" s="124"/>
      <c r="M111" s="124"/>
      <c r="N111" s="124"/>
      <c r="O111" s="124"/>
      <c r="P111" s="124"/>
      <c r="Q111" s="124"/>
      <c r="R111" s="124"/>
      <c r="S111" s="65"/>
      <c r="T111" s="55"/>
      <c r="W111" s="59"/>
      <c r="X111" s="60"/>
      <c r="Y111" s="59"/>
      <c r="AA111" s="61" t="str">
        <f>IF(BASE!N115="","",BASE!N115)</f>
        <v/>
      </c>
    </row>
    <row r="112" spans="1:27" ht="23.25" customHeight="1" x14ac:dyDescent="0.3">
      <c r="A112" s="121"/>
      <c r="B112" s="121"/>
      <c r="H112" s="55"/>
      <c r="I112" s="62"/>
      <c r="J112" s="124"/>
      <c r="K112" s="124"/>
      <c r="L112" s="124"/>
      <c r="M112" s="124"/>
      <c r="N112" s="124"/>
      <c r="O112" s="185" t="str">
        <f>IF(ISERROR(INDEX(BASE!$N$6:$Y$35,MATCH(BASE!$N$8,BASE!$P$6:$P$35,0),12)),"",INDEX(BASE!$N$6:$Y$35,MATCH(BASE!$N$8,BASE!$P$6:$P$35,0),12))</f>
        <v>Établissement</v>
      </c>
      <c r="P112" s="185"/>
      <c r="Q112" s="185"/>
      <c r="R112" s="185"/>
      <c r="S112" s="65"/>
      <c r="T112" s="55"/>
      <c r="W112" s="59"/>
      <c r="X112" s="60"/>
      <c r="Y112" s="59"/>
      <c r="AA112" s="61" t="str">
        <f>IF(BASE!N116="","",BASE!N116)</f>
        <v/>
      </c>
    </row>
    <row r="113" spans="1:27" ht="18.75" customHeight="1" x14ac:dyDescent="0.25">
      <c r="A113" s="121"/>
      <c r="B113" s="121"/>
      <c r="H113" s="55"/>
      <c r="I113" s="67"/>
      <c r="J113" s="128"/>
      <c r="K113" s="128"/>
      <c r="L113" s="128"/>
      <c r="M113" s="128"/>
      <c r="N113" s="128"/>
      <c r="O113" s="128"/>
      <c r="P113" s="128"/>
      <c r="Q113" s="128"/>
      <c r="R113" s="128"/>
      <c r="S113" s="69"/>
      <c r="T113" s="55"/>
      <c r="W113" s="59"/>
      <c r="X113" s="60"/>
      <c r="Y113" s="59"/>
      <c r="AA113" s="61" t="str">
        <f>IF(BASE!N117="","",BASE!N117)</f>
        <v/>
      </c>
    </row>
    <row r="114" spans="1:27" ht="26.25" customHeight="1" x14ac:dyDescent="0.25">
      <c r="A114" s="121"/>
      <c r="B114" s="121"/>
      <c r="H114" s="55"/>
      <c r="I114" s="70"/>
      <c r="J114" s="129"/>
      <c r="K114" s="129"/>
      <c r="L114" s="129"/>
      <c r="M114" s="129"/>
      <c r="N114" s="129"/>
      <c r="O114" s="129"/>
      <c r="P114" s="129"/>
      <c r="Q114" s="129"/>
      <c r="R114" s="129"/>
      <c r="S114" s="70"/>
      <c r="T114" s="55"/>
      <c r="W114" s="59"/>
      <c r="X114" s="60"/>
      <c r="Y114" s="59"/>
      <c r="AA114" s="61" t="str">
        <f>IF(BASE!N118="","",BASE!N118)</f>
        <v/>
      </c>
    </row>
    <row r="115" spans="1:27" ht="26.25" customHeight="1" x14ac:dyDescent="0.25">
      <c r="A115" s="121"/>
      <c r="B115" s="121"/>
      <c r="H115" s="55"/>
      <c r="I115" s="55"/>
      <c r="J115" s="111"/>
      <c r="K115" s="111"/>
      <c r="L115" s="111"/>
      <c r="M115" s="111"/>
      <c r="N115" s="111"/>
      <c r="O115" s="111"/>
      <c r="P115" s="111"/>
      <c r="Q115" s="111"/>
      <c r="R115" s="111"/>
      <c r="S115" s="55"/>
      <c r="T115" s="55"/>
      <c r="W115" s="59"/>
      <c r="X115" s="60"/>
      <c r="Y115" s="59"/>
      <c r="AA115" s="61" t="str">
        <f>IF(BASE!N119="","",BASE!N119)</f>
        <v/>
      </c>
    </row>
    <row r="116" spans="1:27" ht="18.75" customHeight="1" x14ac:dyDescent="0.25">
      <c r="A116" s="121"/>
      <c r="B116" s="121"/>
      <c r="H116" s="55"/>
      <c r="I116" s="56"/>
      <c r="J116" s="130"/>
      <c r="K116" s="130"/>
      <c r="L116" s="130"/>
      <c r="M116" s="130"/>
      <c r="N116" s="130"/>
      <c r="O116" s="130"/>
      <c r="P116" s="130"/>
      <c r="Q116" s="130"/>
      <c r="R116" s="130"/>
      <c r="S116" s="58"/>
      <c r="T116" s="55"/>
      <c r="W116" s="59"/>
      <c r="X116" s="60"/>
      <c r="Y116" s="59"/>
      <c r="AA116" s="61" t="str">
        <f>IF(BASE!N120="","",BASE!N120)</f>
        <v/>
      </c>
    </row>
    <row r="117" spans="1:27" ht="18" customHeight="1" x14ac:dyDescent="0.25">
      <c r="A117" s="121"/>
      <c r="B117" s="121"/>
      <c r="H117" s="55"/>
      <c r="I117" s="62"/>
      <c r="J117" s="175" t="s">
        <v>20</v>
      </c>
      <c r="K117" s="175"/>
      <c r="L117" s="175"/>
      <c r="M117" s="175"/>
      <c r="N117" s="131"/>
      <c r="O117" s="131"/>
      <c r="P117" s="131"/>
      <c r="Q117" s="124"/>
      <c r="R117" s="124"/>
      <c r="S117" s="65"/>
      <c r="T117" s="55"/>
      <c r="W117" s="59"/>
      <c r="X117" s="60"/>
      <c r="Y117" s="59"/>
      <c r="AA117" s="61" t="str">
        <f>IF(BASE!N121="","",BASE!N121)</f>
        <v/>
      </c>
    </row>
    <row r="118" spans="1:27" ht="11.25" customHeight="1" x14ac:dyDescent="0.25">
      <c r="A118" s="49"/>
      <c r="B118" s="47"/>
      <c r="H118" s="55"/>
      <c r="I118" s="62"/>
      <c r="J118" s="124"/>
      <c r="K118" s="124"/>
      <c r="L118" s="124"/>
      <c r="M118" s="124"/>
      <c r="N118" s="124"/>
      <c r="O118" s="124"/>
      <c r="P118" s="124"/>
      <c r="Q118" s="124"/>
      <c r="R118" s="124"/>
      <c r="S118" s="65"/>
      <c r="T118" s="55"/>
      <c r="W118" s="59"/>
      <c r="X118" s="60"/>
      <c r="Y118" s="59"/>
      <c r="AA118" s="61" t="str">
        <f>IF(BASE!N122="","",BASE!N122)</f>
        <v/>
      </c>
    </row>
    <row r="119" spans="1:27" ht="18.75" customHeight="1" x14ac:dyDescent="0.25">
      <c r="A119" s="49"/>
      <c r="B119" s="47"/>
      <c r="H119" s="55"/>
      <c r="I119" s="62"/>
      <c r="J119" s="179" t="str">
        <f>IF(ISERROR(INDEX(BASE!$N$6:$Y$35,MATCH(BASE!$N$9,BASE!$P$6:$P$35,0),11)),"",INDEX(BASE!$N$6:$Y$35,MATCH(BASE!$N$9,BASE!$P$6:$P$35,0),11))</f>
        <v>Académie</v>
      </c>
      <c r="K119" s="179"/>
      <c r="L119" s="179"/>
      <c r="M119" s="179"/>
      <c r="N119" s="132"/>
      <c r="O119" s="132"/>
      <c r="P119" s="132"/>
      <c r="Q119" s="124"/>
      <c r="R119" s="124"/>
      <c r="S119" s="65"/>
      <c r="T119" s="55"/>
      <c r="W119" s="59"/>
      <c r="X119" s="60"/>
      <c r="Y119" s="59"/>
      <c r="AA119" s="61" t="str">
        <f>IF(BASE!N123="","",BASE!N123)</f>
        <v/>
      </c>
    </row>
    <row r="120" spans="1:27" ht="18.75" customHeight="1" x14ac:dyDescent="0.25">
      <c r="A120" s="71"/>
      <c r="B120" s="72"/>
      <c r="H120" s="55"/>
      <c r="I120" s="62"/>
      <c r="J120" s="124"/>
      <c r="K120" s="124"/>
      <c r="L120" s="124"/>
      <c r="M120" s="124"/>
      <c r="N120" s="124"/>
      <c r="O120" s="124"/>
      <c r="P120" s="124"/>
      <c r="Q120" s="124"/>
      <c r="R120" s="124"/>
      <c r="S120" s="65"/>
      <c r="T120" s="55"/>
      <c r="W120" s="59"/>
      <c r="X120" s="60"/>
      <c r="Y120" s="59"/>
      <c r="AA120" s="61" t="str">
        <f>IF(BASE!N124="","",BASE!N124)</f>
        <v/>
      </c>
    </row>
    <row r="121" spans="1:27" ht="18.75" customHeight="1" x14ac:dyDescent="0.3">
      <c r="A121" s="50"/>
      <c r="H121" s="55"/>
      <c r="I121" s="62"/>
      <c r="J121" s="181" t="s">
        <v>52</v>
      </c>
      <c r="K121" s="181"/>
      <c r="L121" s="181"/>
      <c r="M121" s="181"/>
      <c r="N121" s="133"/>
      <c r="O121" s="133"/>
      <c r="P121" s="133"/>
      <c r="Q121" s="124"/>
      <c r="R121" s="124"/>
      <c r="S121" s="65"/>
      <c r="T121" s="55"/>
      <c r="W121" s="59"/>
      <c r="X121" s="60"/>
      <c r="Y121" s="59"/>
      <c r="AA121" s="61" t="str">
        <f>IF(BASE!N125="","",BASE!N125)</f>
        <v/>
      </c>
    </row>
    <row r="122" spans="1:27" ht="18.75" customHeight="1" x14ac:dyDescent="0.25">
      <c r="A122" s="50"/>
      <c r="H122" s="55"/>
      <c r="I122" s="62"/>
      <c r="J122" s="175" t="s">
        <v>51</v>
      </c>
      <c r="K122" s="175"/>
      <c r="L122" s="175"/>
      <c r="M122" s="175"/>
      <c r="N122" s="131"/>
      <c r="O122" s="131"/>
      <c r="P122" s="131"/>
      <c r="Q122" s="124"/>
      <c r="R122" s="124"/>
      <c r="S122" s="65"/>
      <c r="T122" s="55"/>
      <c r="W122" s="59"/>
      <c r="X122" s="60"/>
      <c r="Y122" s="59"/>
      <c r="AA122" s="61" t="str">
        <f>IF(BASE!N126="","",BASE!N126)</f>
        <v/>
      </c>
    </row>
    <row r="123" spans="1:27" ht="26.25" customHeight="1" x14ac:dyDescent="0.25">
      <c r="H123" s="55"/>
      <c r="I123" s="62"/>
      <c r="J123" s="182" t="s">
        <v>21</v>
      </c>
      <c r="K123" s="182"/>
      <c r="L123" s="182"/>
      <c r="M123" s="182"/>
      <c r="N123" s="134"/>
      <c r="O123" s="134"/>
      <c r="P123" s="134"/>
      <c r="Q123" s="124"/>
      <c r="R123" s="124"/>
      <c r="S123" s="65"/>
      <c r="T123" s="55"/>
      <c r="W123" s="59"/>
      <c r="X123" s="60"/>
      <c r="Y123" s="59"/>
      <c r="AA123" s="61" t="str">
        <f>IF(BASE!N127="","",BASE!N127)</f>
        <v/>
      </c>
    </row>
    <row r="124" spans="1:27" ht="18.75" customHeight="1" x14ac:dyDescent="0.25">
      <c r="H124" s="55"/>
      <c r="I124" s="62"/>
      <c r="J124" s="134"/>
      <c r="K124" s="124"/>
      <c r="L124" s="124"/>
      <c r="M124" s="124"/>
      <c r="N124" s="124"/>
      <c r="O124" s="124"/>
      <c r="P124" s="124"/>
      <c r="Q124" s="124"/>
      <c r="R124" s="124"/>
      <c r="S124" s="65"/>
      <c r="T124" s="55"/>
      <c r="W124" s="59"/>
      <c r="X124" s="60"/>
      <c r="Y124" s="59"/>
      <c r="AA124" s="61" t="e">
        <f>IF(BASE!#REF!="","",BASE!#REF!)</f>
        <v>#REF!</v>
      </c>
    </row>
    <row r="125" spans="1:27" ht="18.75" customHeight="1" x14ac:dyDescent="0.25">
      <c r="H125" s="55"/>
      <c r="I125" s="62"/>
      <c r="J125" s="124"/>
      <c r="K125" s="124"/>
      <c r="L125" s="124"/>
      <c r="M125" s="124"/>
      <c r="N125" s="124"/>
      <c r="O125" s="124"/>
      <c r="P125" s="124"/>
      <c r="Q125" s="124"/>
      <c r="R125" s="124"/>
      <c r="S125" s="65"/>
      <c r="T125" s="55"/>
      <c r="W125" s="59"/>
      <c r="X125" s="60"/>
      <c r="Y125" s="59"/>
      <c r="AA125" s="61" t="e">
        <f>IF(BASE!#REF!="","",BASE!#REF!)</f>
        <v>#REF!</v>
      </c>
    </row>
    <row r="126" spans="1:27" ht="18.75" customHeight="1" x14ac:dyDescent="0.25">
      <c r="H126" s="55"/>
      <c r="I126" s="62"/>
      <c r="J126" s="125"/>
      <c r="K126" s="125"/>
      <c r="L126" s="125"/>
      <c r="M126" s="125"/>
      <c r="N126" s="125"/>
      <c r="O126" s="125" t="s">
        <v>22</v>
      </c>
      <c r="P126" s="183" t="str">
        <f>IF(ISERROR(INDEX(BASE!$N$6:$Y$35,MATCH(BASE!$N$9,BASE!$P$6:$P$35,0),5)),"",INDEX(BASE!$N$6:$Y$35,MATCH(BASE!$N$9,BASE!$P$6:$P$35,0),5))</f>
        <v>NOM04</v>
      </c>
      <c r="Q126" s="183"/>
      <c r="R126" s="183"/>
      <c r="S126" s="65"/>
      <c r="T126" s="55"/>
      <c r="W126" s="59"/>
      <c r="X126" s="60"/>
      <c r="Y126" s="59"/>
      <c r="AA126" s="61" t="e">
        <f>IF(BASE!#REF!="","",BASE!#REF!)</f>
        <v>#REF!</v>
      </c>
    </row>
    <row r="127" spans="1:27" ht="18.75" customHeight="1" x14ac:dyDescent="0.25">
      <c r="H127" s="55"/>
      <c r="I127" s="62"/>
      <c r="J127" s="124"/>
      <c r="K127" s="124"/>
      <c r="L127" s="124"/>
      <c r="M127" s="124"/>
      <c r="N127" s="124"/>
      <c r="O127" s="124"/>
      <c r="P127" s="124"/>
      <c r="Q127" s="124"/>
      <c r="R127" s="124"/>
      <c r="S127" s="65"/>
      <c r="T127" s="55"/>
      <c r="W127" s="59"/>
      <c r="X127" s="60"/>
      <c r="Y127" s="59"/>
      <c r="AA127" s="61" t="e">
        <f>IF(BASE!#REF!="","",BASE!#REF!)</f>
        <v>#REF!</v>
      </c>
    </row>
    <row r="128" spans="1:27" ht="18.75" customHeight="1" x14ac:dyDescent="0.25">
      <c r="H128" s="55"/>
      <c r="I128" s="62"/>
      <c r="J128" s="125"/>
      <c r="K128" s="125"/>
      <c r="L128" s="125"/>
      <c r="M128" s="125"/>
      <c r="N128" s="125"/>
      <c r="O128" s="126" t="s">
        <v>23</v>
      </c>
      <c r="P128" s="183" t="str">
        <f>IF(ISERROR(INDEX(BASE!$N$6:$Y$35,MATCH(BASE!$N$9,BASE!$P$6:$P$35,0),6)),"",INDEX(BASE!$N$6:$Y$35,MATCH(BASE!$N$9,BASE!$P$6:$P$35,0),6))</f>
        <v>Prénom04</v>
      </c>
      <c r="Q128" s="183"/>
      <c r="R128" s="183"/>
      <c r="S128" s="65"/>
      <c r="T128" s="55"/>
      <c r="W128" s="59"/>
      <c r="X128" s="60"/>
      <c r="Y128" s="59"/>
      <c r="AA128" s="61" t="e">
        <f>IF(BASE!#REF!="","",BASE!#REF!)</f>
        <v>#REF!</v>
      </c>
    </row>
    <row r="129" spans="4:27" ht="18.75" customHeight="1" x14ac:dyDescent="0.25">
      <c r="H129" s="55"/>
      <c r="I129" s="62"/>
      <c r="J129" s="124"/>
      <c r="K129" s="124"/>
      <c r="L129" s="124"/>
      <c r="M129" s="124"/>
      <c r="N129" s="124"/>
      <c r="O129" s="124"/>
      <c r="P129" s="124"/>
      <c r="Q129" s="124"/>
      <c r="R129" s="124"/>
      <c r="S129" s="65"/>
      <c r="T129" s="55"/>
      <c r="W129" s="59"/>
      <c r="X129" s="60"/>
      <c r="Y129" s="59"/>
      <c r="AA129" s="61" t="e">
        <f>IF(BASE!#REF!="","",BASE!#REF!)</f>
        <v>#REF!</v>
      </c>
    </row>
    <row r="130" spans="4:27" ht="18.75" customHeight="1" x14ac:dyDescent="0.3">
      <c r="D130" s="45"/>
      <c r="E130" s="29"/>
      <c r="H130" s="55"/>
      <c r="I130" s="62"/>
      <c r="J130" s="125"/>
      <c r="K130" s="125"/>
      <c r="L130" s="125"/>
      <c r="M130" s="125"/>
      <c r="N130" s="125"/>
      <c r="O130" s="126" t="s">
        <v>24</v>
      </c>
      <c r="P130" s="125"/>
      <c r="Q130" s="184">
        <f>IF(ISERROR(INDEX(BASE!$N$6:$Y$35,MATCH(BASE!$N$9,BASE!$P$6:$P$35,0),8)),"",INDEX(BASE!$N$6:$Y$35,MATCH(BASE!$N$9,BASE!$P$6:$P$35,0),8))</f>
        <v>38721</v>
      </c>
      <c r="R130" s="184"/>
      <c r="S130" s="65"/>
      <c r="T130" s="55"/>
      <c r="W130" s="59"/>
      <c r="X130" s="60"/>
      <c r="Y130" s="59"/>
      <c r="AA130" s="61" t="e">
        <f>IF(BASE!#REF!="","",BASE!#REF!)</f>
        <v>#REF!</v>
      </c>
    </row>
    <row r="131" spans="4:27" ht="18.75" customHeight="1" x14ac:dyDescent="0.3">
      <c r="D131" s="45"/>
      <c r="E131" s="29"/>
      <c r="H131" s="55"/>
      <c r="I131" s="62"/>
      <c r="J131" s="124"/>
      <c r="K131" s="124"/>
      <c r="L131" s="124"/>
      <c r="M131" s="124"/>
      <c r="N131" s="124"/>
      <c r="O131" s="124"/>
      <c r="P131" s="124"/>
      <c r="Q131" s="124"/>
      <c r="R131" s="124"/>
      <c r="S131" s="65"/>
      <c r="T131" s="55"/>
      <c r="W131" s="59"/>
      <c r="X131" s="60"/>
      <c r="Y131" s="59"/>
      <c r="AA131" s="61" t="e">
        <f>IF(BASE!#REF!="","",BASE!#REF!)</f>
        <v>#REF!</v>
      </c>
    </row>
    <row r="132" spans="4:27" ht="23.25" customHeight="1" x14ac:dyDescent="0.3">
      <c r="D132" s="73"/>
      <c r="E132" s="115"/>
      <c r="H132" s="55"/>
      <c r="I132" s="62"/>
      <c r="J132" s="124"/>
      <c r="K132" s="124"/>
      <c r="L132" s="124"/>
      <c r="M132" s="124"/>
      <c r="N132" s="124"/>
      <c r="O132" s="127" t="s">
        <v>27</v>
      </c>
      <c r="P132" s="124"/>
      <c r="Q132" s="127"/>
      <c r="R132" s="126"/>
      <c r="S132" s="65"/>
      <c r="T132" s="55"/>
      <c r="W132" s="59"/>
      <c r="X132" s="60"/>
      <c r="Y132" s="59"/>
      <c r="AA132" s="61" t="e">
        <f>IF(BASE!#REF!="","",BASE!#REF!)</f>
        <v>#REF!</v>
      </c>
    </row>
    <row r="133" spans="4:27" ht="11.25" customHeight="1" x14ac:dyDescent="0.25">
      <c r="E133" s="2"/>
      <c r="H133" s="55"/>
      <c r="I133" s="62"/>
      <c r="J133" s="124"/>
      <c r="K133" s="124"/>
      <c r="L133" s="124"/>
      <c r="M133" s="124"/>
      <c r="N133" s="124"/>
      <c r="O133" s="124"/>
      <c r="P133" s="124"/>
      <c r="Q133" s="124"/>
      <c r="R133" s="124"/>
      <c r="S133" s="65"/>
      <c r="T133" s="55"/>
      <c r="W133" s="59"/>
      <c r="X133" s="60"/>
      <c r="Y133" s="59"/>
      <c r="AA133" s="61" t="e">
        <f>IF(BASE!#REF!="","",BASE!#REF!)</f>
        <v>#REF!</v>
      </c>
    </row>
    <row r="134" spans="4:27" ht="23.25" customHeight="1" x14ac:dyDescent="0.3">
      <c r="D134" s="73"/>
      <c r="E134" s="115"/>
      <c r="H134" s="55"/>
      <c r="I134" s="62"/>
      <c r="J134" s="124"/>
      <c r="K134" s="124"/>
      <c r="L134" s="124"/>
      <c r="M134" s="124"/>
      <c r="N134" s="124"/>
      <c r="O134" s="185" t="str">
        <f>IF(ISERROR(INDEX(BASE!$N$6:$Y$35,MATCH(BASE!$N$9,BASE!$P$6:$P$35,0),12)),"",INDEX(BASE!$N$6:$Y$35,MATCH(BASE!$N$9,BASE!$P$6:$P$35,0),12))</f>
        <v>Établissement</v>
      </c>
      <c r="P134" s="185"/>
      <c r="Q134" s="185"/>
      <c r="R134" s="185"/>
      <c r="S134" s="65"/>
      <c r="T134" s="55"/>
      <c r="W134" s="59"/>
      <c r="X134" s="60"/>
      <c r="Y134" s="59"/>
      <c r="AA134" s="61" t="e">
        <f>IF(BASE!#REF!="","",BASE!#REF!)</f>
        <v>#REF!</v>
      </c>
    </row>
    <row r="135" spans="4:27" ht="18.75" customHeight="1" x14ac:dyDescent="0.25">
      <c r="E135" s="39"/>
      <c r="H135" s="55"/>
      <c r="I135" s="67"/>
      <c r="J135" s="128"/>
      <c r="K135" s="128"/>
      <c r="L135" s="128"/>
      <c r="M135" s="128"/>
      <c r="N135" s="128"/>
      <c r="O135" s="128"/>
      <c r="P135" s="128"/>
      <c r="Q135" s="128"/>
      <c r="R135" s="128"/>
      <c r="S135" s="69"/>
      <c r="T135" s="55"/>
      <c r="W135" s="59"/>
      <c r="X135" s="60"/>
      <c r="Y135" s="59"/>
      <c r="AA135" s="61" t="e">
        <f>IF(BASE!#REF!="","",BASE!#REF!)</f>
        <v>#REF!</v>
      </c>
    </row>
    <row r="136" spans="4:27" ht="18.75" customHeight="1" x14ac:dyDescent="0.25">
      <c r="H136" s="55"/>
      <c r="I136" s="55"/>
      <c r="J136" s="111"/>
      <c r="K136" s="111"/>
      <c r="L136" s="111"/>
      <c r="M136" s="111"/>
      <c r="N136" s="111"/>
      <c r="O136" s="111"/>
      <c r="P136" s="111"/>
      <c r="Q136" s="111"/>
      <c r="R136" s="111"/>
      <c r="S136" s="55"/>
      <c r="T136" s="55"/>
      <c r="W136" s="59"/>
      <c r="X136" s="60"/>
      <c r="Y136" s="59"/>
      <c r="AA136" s="61" t="e">
        <f>IF(BASE!#REF!="","",BASE!#REF!)</f>
        <v>#REF!</v>
      </c>
    </row>
    <row r="137" spans="4:27" ht="18.75" customHeight="1" x14ac:dyDescent="0.25">
      <c r="H137" s="55"/>
      <c r="I137" s="55"/>
      <c r="J137" s="111"/>
      <c r="K137" s="111"/>
      <c r="L137" s="111"/>
      <c r="M137" s="111"/>
      <c r="N137" s="111"/>
      <c r="O137" s="111"/>
      <c r="P137" s="111"/>
      <c r="Q137" s="111"/>
      <c r="R137" s="111"/>
      <c r="S137" s="55"/>
      <c r="T137" s="55"/>
      <c r="W137" s="59"/>
      <c r="X137" s="60"/>
      <c r="Y137" s="59"/>
      <c r="AA137" s="61" t="e">
        <f>IF(BASE!#REF!="","",BASE!#REF!)</f>
        <v>#REF!</v>
      </c>
    </row>
    <row r="138" spans="4:27" ht="18" customHeight="1" x14ac:dyDescent="0.25">
      <c r="H138" s="55"/>
      <c r="I138" s="56"/>
      <c r="J138" s="130"/>
      <c r="K138" s="130"/>
      <c r="L138" s="130"/>
      <c r="M138" s="130"/>
      <c r="N138" s="130"/>
      <c r="O138" s="130"/>
      <c r="P138" s="130"/>
      <c r="Q138" s="130"/>
      <c r="R138" s="130"/>
      <c r="S138" s="58"/>
      <c r="T138" s="55"/>
      <c r="W138" s="59"/>
      <c r="X138" s="60"/>
      <c r="Y138" s="59"/>
      <c r="AA138" s="61" t="e">
        <f>IF(BASE!#REF!="","",BASE!#REF!)</f>
        <v>#REF!</v>
      </c>
    </row>
    <row r="139" spans="4:27" ht="18" customHeight="1" x14ac:dyDescent="0.25">
      <c r="H139" s="55"/>
      <c r="I139" s="62"/>
      <c r="J139" s="124"/>
      <c r="K139" s="124"/>
      <c r="L139" s="124"/>
      <c r="M139" s="124"/>
      <c r="N139" s="124"/>
      <c r="O139" s="124"/>
      <c r="P139" s="124"/>
      <c r="Q139" s="124"/>
      <c r="R139" s="124"/>
      <c r="S139" s="65"/>
      <c r="T139" s="55"/>
      <c r="W139" s="59"/>
      <c r="X139" s="60"/>
      <c r="Y139" s="59"/>
      <c r="AA139" s="61" t="e">
        <f>IF(BASE!#REF!="","",BASE!#REF!)</f>
        <v>#REF!</v>
      </c>
    </row>
    <row r="140" spans="4:27" ht="18" customHeight="1" x14ac:dyDescent="0.25">
      <c r="H140" s="55"/>
      <c r="I140" s="62"/>
      <c r="J140" s="124"/>
      <c r="K140" s="124"/>
      <c r="L140" s="124"/>
      <c r="M140" s="124"/>
      <c r="N140" s="124"/>
      <c r="O140" s="124"/>
      <c r="P140" s="124"/>
      <c r="Q140" s="124"/>
      <c r="R140" s="124"/>
      <c r="S140" s="65"/>
      <c r="T140" s="55"/>
      <c r="W140" s="59"/>
      <c r="X140" s="60"/>
      <c r="Y140" s="59"/>
      <c r="AA140" s="61" t="e">
        <f>IF(BASE!#REF!="","",BASE!#REF!)</f>
        <v>#REF!</v>
      </c>
    </row>
    <row r="141" spans="4:27" ht="18" customHeight="1" x14ac:dyDescent="0.25">
      <c r="H141" s="55"/>
      <c r="I141" s="62"/>
      <c r="J141" s="111"/>
      <c r="K141" s="111"/>
      <c r="L141" s="111"/>
      <c r="M141" s="111"/>
      <c r="N141" s="111"/>
      <c r="O141" s="111"/>
      <c r="P141" s="111"/>
      <c r="Q141" s="111"/>
      <c r="R141" s="111"/>
      <c r="S141" s="65"/>
      <c r="T141" s="55"/>
      <c r="W141" s="52"/>
      <c r="X141" s="60"/>
      <c r="Y141" s="59"/>
      <c r="AA141" s="61" t="e">
        <f>IF(BASE!#REF!="","",BASE!#REF!)</f>
        <v>#REF!</v>
      </c>
    </row>
    <row r="142" spans="4:27" ht="18" customHeight="1" x14ac:dyDescent="0.25">
      <c r="H142" s="55"/>
      <c r="I142" s="62"/>
      <c r="J142" s="111"/>
      <c r="K142" s="111"/>
      <c r="L142" s="111"/>
      <c r="M142" s="111"/>
      <c r="N142" s="111"/>
      <c r="O142" s="111"/>
      <c r="P142" s="111"/>
      <c r="Q142" s="111"/>
      <c r="R142" s="111"/>
      <c r="S142" s="113"/>
      <c r="T142" s="55"/>
      <c r="W142" s="59"/>
      <c r="X142" s="60"/>
      <c r="Y142" s="59"/>
      <c r="AA142" s="61" t="e">
        <f>IF(BASE!#REF!="","",BASE!#REF!)</f>
        <v>#REF!</v>
      </c>
    </row>
    <row r="143" spans="4:27" ht="18" customHeight="1" x14ac:dyDescent="0.3">
      <c r="H143" s="55"/>
      <c r="I143" s="62"/>
      <c r="J143" s="135"/>
      <c r="K143" s="114"/>
      <c r="L143" s="135" t="s">
        <v>80</v>
      </c>
      <c r="M143" s="133" t="s">
        <v>39</v>
      </c>
      <c r="N143" s="127" t="s">
        <v>38</v>
      </c>
      <c r="O143" s="127"/>
      <c r="P143" s="136"/>
      <c r="Q143" s="136"/>
      <c r="R143" s="135"/>
      <c r="S143" s="113" t="s">
        <v>88</v>
      </c>
      <c r="T143" s="55"/>
      <c r="W143" s="59"/>
      <c r="X143" s="60"/>
      <c r="Y143" s="59"/>
      <c r="AA143" s="61" t="e">
        <f>IF(BASE!#REF!="","",BASE!#REF!)</f>
        <v>#REF!</v>
      </c>
    </row>
    <row r="144" spans="4:27" ht="18" customHeight="1" x14ac:dyDescent="0.25">
      <c r="H144" s="55"/>
      <c r="I144" s="62"/>
      <c r="J144" s="124"/>
      <c r="K144" s="124"/>
      <c r="L144" s="124"/>
      <c r="M144" s="124"/>
      <c r="N144" s="124"/>
      <c r="O144" s="124"/>
      <c r="P144" s="124"/>
      <c r="Q144" s="111"/>
      <c r="R144" s="111"/>
      <c r="S144" s="65"/>
      <c r="T144" s="55"/>
      <c r="W144" s="59"/>
      <c r="X144" s="60"/>
      <c r="Y144" s="59"/>
      <c r="AA144" s="61" t="e">
        <f>IF(BASE!#REF!="","",BASE!#REF!)</f>
        <v>#REF!</v>
      </c>
    </row>
    <row r="145" spans="8:27" ht="18" customHeight="1" x14ac:dyDescent="0.25">
      <c r="H145" s="55"/>
      <c r="I145" s="62"/>
      <c r="J145" s="126" t="s">
        <v>81</v>
      </c>
      <c r="K145" s="137"/>
      <c r="L145" s="179" t="str">
        <f>IF(ISERROR(INDEX(BASE!$N$6:$Y$35,MATCH(BASE!$N$8,BASE!$P$6:$P$35,0),3)),"",INDEX(BASE!$N$6:$Y$35,MATCH(BASE!$N$8,BASE!$P$6:$P$35,0),3))</f>
        <v>NOM03 Prénom03</v>
      </c>
      <c r="M145" s="179"/>
      <c r="N145" s="179"/>
      <c r="O145" s="179"/>
      <c r="P145" s="179"/>
      <c r="Q145" s="126" t="s">
        <v>85</v>
      </c>
      <c r="R145" s="125"/>
      <c r="S145" s="65"/>
      <c r="T145" s="55"/>
      <c r="W145" s="59"/>
      <c r="X145" s="60"/>
      <c r="Y145" s="59"/>
      <c r="AA145" s="61" t="e">
        <f>IF(BASE!#REF!="","",BASE!#REF!)</f>
        <v>#REF!</v>
      </c>
    </row>
    <row r="146" spans="8:27" ht="18" customHeight="1" x14ac:dyDescent="0.25">
      <c r="H146" s="55"/>
      <c r="I146" s="62"/>
      <c r="J146" s="111"/>
      <c r="K146" s="111"/>
      <c r="L146" s="111"/>
      <c r="M146" s="111"/>
      <c r="N146" s="111"/>
      <c r="O146" s="111"/>
      <c r="P146" s="111"/>
      <c r="Q146" s="124"/>
      <c r="R146" s="124"/>
      <c r="S146" s="65"/>
      <c r="T146" s="55"/>
      <c r="W146" s="59"/>
      <c r="X146" s="60"/>
      <c r="Y146" s="59"/>
      <c r="AA146" s="61" t="e">
        <f>IF(BASE!#REF!="","",BASE!#REF!)</f>
        <v>#REF!</v>
      </c>
    </row>
    <row r="147" spans="8:27" ht="18" customHeight="1" x14ac:dyDescent="0.25">
      <c r="H147" s="55"/>
      <c r="I147" s="62"/>
      <c r="J147" s="126" t="s">
        <v>84</v>
      </c>
      <c r="K147" s="138"/>
      <c r="L147" s="138"/>
      <c r="M147" s="138"/>
      <c r="N147" s="138"/>
      <c r="O147" s="138"/>
      <c r="P147" s="126"/>
      <c r="Q147" s="126"/>
      <c r="R147" s="126"/>
      <c r="S147" s="65"/>
      <c r="T147" s="55"/>
      <c r="W147" s="59"/>
      <c r="X147" s="60"/>
      <c r="Y147" s="59"/>
      <c r="AA147" s="61" t="e">
        <f>IF(BASE!#REF!="","",BASE!#REF!)</f>
        <v>#REF!</v>
      </c>
    </row>
    <row r="148" spans="8:27" ht="18" customHeight="1" x14ac:dyDescent="0.25">
      <c r="H148" s="55"/>
      <c r="I148" s="62"/>
      <c r="J148" s="111"/>
      <c r="K148" s="111"/>
      <c r="L148" s="111"/>
      <c r="M148" s="111"/>
      <c r="N148" s="111"/>
      <c r="O148" s="111"/>
      <c r="P148" s="111"/>
      <c r="Q148" s="126"/>
      <c r="R148" s="126"/>
      <c r="S148" s="65"/>
      <c r="T148" s="55"/>
      <c r="W148" s="59"/>
      <c r="X148" s="60"/>
      <c r="Y148" s="59"/>
      <c r="AA148" s="61" t="e">
        <f>IF(BASE!#REF!="","",BASE!#REF!)</f>
        <v>#REF!</v>
      </c>
    </row>
    <row r="149" spans="8:27" ht="3.75" customHeight="1" x14ac:dyDescent="0.25">
      <c r="H149" s="55"/>
      <c r="I149" s="62"/>
      <c r="J149" s="139"/>
      <c r="K149" s="139"/>
      <c r="L149" s="139"/>
      <c r="M149" s="139"/>
      <c r="N149" s="139"/>
      <c r="O149" s="139"/>
      <c r="P149" s="139"/>
      <c r="Q149" s="126"/>
      <c r="R149" s="126"/>
      <c r="S149" s="65"/>
      <c r="T149" s="55"/>
      <c r="W149" s="59"/>
      <c r="X149" s="60"/>
      <c r="Y149" s="59"/>
      <c r="AA149" s="61" t="e">
        <f>IF(BASE!#REF!="","",BASE!#REF!)</f>
        <v>#REF!</v>
      </c>
    </row>
    <row r="150" spans="8:27" ht="18" customHeight="1" x14ac:dyDescent="0.25">
      <c r="H150" s="55"/>
      <c r="I150" s="62"/>
      <c r="J150" s="124"/>
      <c r="K150" s="124"/>
      <c r="L150" s="125" t="s">
        <v>86</v>
      </c>
      <c r="M150" s="180">
        <f>IF(ISERROR(INDEX(BASE!$N$6:$Y$35,MATCH(BASE!$N$8,BASE!$P$6:$P$35,0),9)),"",INDEX(BASE!$N$6:$Y$35,MATCH(BASE!$N$8,BASE!$P$6:$P$35,0),9))</f>
        <v>43101</v>
      </c>
      <c r="N150" s="180"/>
      <c r="O150" s="180"/>
      <c r="P150" s="124"/>
      <c r="Q150" s="124"/>
      <c r="R150" s="124"/>
      <c r="S150" s="65"/>
      <c r="T150" s="55"/>
      <c r="W150" s="59"/>
      <c r="X150" s="60"/>
      <c r="Y150" s="59"/>
      <c r="AA150" s="61" t="e">
        <f>IF(BASE!#REF!="","",BASE!#REF!)</f>
        <v>#REF!</v>
      </c>
    </row>
    <row r="151" spans="8:27" ht="11.25" customHeight="1" x14ac:dyDescent="0.25">
      <c r="H151" s="55"/>
      <c r="I151" s="62"/>
      <c r="J151" s="111"/>
      <c r="K151" s="125"/>
      <c r="L151" s="111"/>
      <c r="M151" s="111"/>
      <c r="N151" s="111"/>
      <c r="O151" s="111"/>
      <c r="P151" s="140"/>
      <c r="Q151" s="124"/>
      <c r="R151" s="124"/>
      <c r="S151" s="65"/>
      <c r="T151" s="55"/>
      <c r="W151" s="59"/>
      <c r="X151" s="60"/>
      <c r="Y151" s="59"/>
      <c r="AA151" s="61" t="e">
        <f>IF(BASE!#REF!="","",BASE!#REF!)</f>
        <v>#REF!</v>
      </c>
    </row>
    <row r="152" spans="8:27" ht="18" customHeight="1" x14ac:dyDescent="0.25">
      <c r="H152" s="55"/>
      <c r="I152" s="62"/>
      <c r="J152" s="175"/>
      <c r="K152" s="175"/>
      <c r="L152" s="131"/>
      <c r="M152" s="131"/>
      <c r="N152" s="131"/>
      <c r="O152" s="131"/>
      <c r="P152" s="175"/>
      <c r="Q152" s="175"/>
      <c r="R152" s="175"/>
      <c r="S152" s="65"/>
      <c r="T152" s="55"/>
      <c r="W152" s="59"/>
      <c r="X152" s="60"/>
      <c r="Y152" s="59"/>
      <c r="AA152" s="61" t="e">
        <f>IF(BASE!#REF!="","",BASE!#REF!)</f>
        <v>#REF!</v>
      </c>
    </row>
    <row r="153" spans="8:27" ht="18" customHeight="1" x14ac:dyDescent="0.25">
      <c r="H153" s="55"/>
      <c r="I153" s="62"/>
      <c r="J153" s="176"/>
      <c r="K153" s="176"/>
      <c r="L153" s="141"/>
      <c r="M153" s="141"/>
      <c r="N153" s="141"/>
      <c r="O153" s="177" t="str">
        <f>IF(ISERROR(INDEX(BASE!$N$6:$Y$35,MATCH(BASE!$N$8,BASE!$P$6:$P$35,0),10)),"",INDEX(BASE!$N$6:$Y$35,MATCH(BASE!$N$8,BASE!$P$6:$P$35,0),10))</f>
        <v>Professeur03</v>
      </c>
      <c r="P153" s="177"/>
      <c r="Q153" s="177"/>
      <c r="R153" s="138"/>
      <c r="S153" s="65"/>
      <c r="T153" s="55"/>
      <c r="W153" s="59"/>
      <c r="X153" s="60"/>
      <c r="Y153" s="59"/>
      <c r="AA153" s="61" t="e">
        <f>IF(BASE!#REF!="","",BASE!#REF!)</f>
        <v>#REF!</v>
      </c>
    </row>
    <row r="154" spans="8:27" ht="18" customHeight="1" x14ac:dyDescent="0.25">
      <c r="H154" s="55"/>
      <c r="I154" s="62"/>
      <c r="J154" s="176"/>
      <c r="K154" s="176"/>
      <c r="L154" s="141"/>
      <c r="M154" s="141"/>
      <c r="N154" s="141"/>
      <c r="O154" s="141"/>
      <c r="P154" s="141"/>
      <c r="Q154" s="124"/>
      <c r="R154" s="124"/>
      <c r="S154" s="65"/>
      <c r="T154" s="55"/>
      <c r="W154" s="59"/>
      <c r="X154" s="60"/>
      <c r="Y154" s="59"/>
      <c r="AA154" s="61" t="e">
        <f>IF(BASE!#REF!="","",BASE!#REF!)</f>
        <v>#REF!</v>
      </c>
    </row>
    <row r="155" spans="8:27" ht="18" customHeight="1" x14ac:dyDescent="0.25">
      <c r="H155" s="55"/>
      <c r="I155" s="62"/>
      <c r="J155" s="126" t="s">
        <v>82</v>
      </c>
      <c r="K155" s="111"/>
      <c r="L155" s="124"/>
      <c r="M155" s="111"/>
      <c r="N155" s="111"/>
      <c r="O155" s="111"/>
      <c r="P155" s="111"/>
      <c r="Q155" s="111"/>
      <c r="R155" s="111"/>
      <c r="S155" s="65"/>
      <c r="T155" s="55"/>
      <c r="W155" s="59"/>
      <c r="X155" s="60"/>
      <c r="Y155" s="59"/>
      <c r="AA155" s="61" t="e">
        <f>IF(BASE!#REF!="","",BASE!#REF!)</f>
        <v>#REF!</v>
      </c>
    </row>
    <row r="156" spans="8:27" ht="18" customHeight="1" x14ac:dyDescent="0.25">
      <c r="H156" s="55"/>
      <c r="I156" s="62"/>
      <c r="J156" s="126"/>
      <c r="K156" s="124"/>
      <c r="L156" s="124"/>
      <c r="M156" s="124"/>
      <c r="N156" s="124"/>
      <c r="O156" s="124"/>
      <c r="P156" s="124"/>
      <c r="Q156" s="124"/>
      <c r="R156" s="124"/>
      <c r="S156" s="65"/>
      <c r="T156" s="55"/>
      <c r="W156" s="59"/>
      <c r="X156" s="60"/>
      <c r="Y156" s="59"/>
      <c r="AA156" s="61" t="e">
        <f>IF(BASE!#REF!="","",BASE!#REF!)</f>
        <v>#REF!</v>
      </c>
    </row>
    <row r="157" spans="8:27" ht="18" customHeight="1" x14ac:dyDescent="0.25">
      <c r="H157" s="55"/>
      <c r="I157" s="62"/>
      <c r="J157" s="142" t="s">
        <v>83</v>
      </c>
      <c r="K157" s="124"/>
      <c r="L157" s="124"/>
      <c r="M157" s="124"/>
      <c r="N157" s="124"/>
      <c r="O157" s="124"/>
      <c r="P157" s="124"/>
      <c r="Q157" s="124"/>
      <c r="R157" s="124"/>
      <c r="S157" s="65"/>
      <c r="T157" s="55"/>
      <c r="W157" s="59"/>
      <c r="X157" s="60"/>
      <c r="Y157" s="59"/>
      <c r="AA157" s="61" t="e">
        <f>IF(BASE!#REF!="","",BASE!#REF!)</f>
        <v>#REF!</v>
      </c>
    </row>
    <row r="158" spans="8:27" ht="18" customHeight="1" x14ac:dyDescent="0.25">
      <c r="H158" s="55"/>
      <c r="I158" s="62"/>
      <c r="J158" s="111"/>
      <c r="K158" s="143"/>
      <c r="L158" s="143"/>
      <c r="M158" s="143"/>
      <c r="N158" s="143"/>
      <c r="O158" s="143"/>
      <c r="P158" s="143"/>
      <c r="Q158" s="124"/>
      <c r="R158" s="124"/>
      <c r="S158" s="65"/>
      <c r="T158" s="55"/>
      <c r="W158" s="59"/>
      <c r="X158" s="60"/>
      <c r="Y158" s="59"/>
      <c r="AA158" s="61" t="e">
        <f>IF(BASE!#REF!="","",BASE!#REF!)</f>
        <v>#REF!</v>
      </c>
    </row>
    <row r="159" spans="8:27" ht="18" customHeight="1" x14ac:dyDescent="0.25">
      <c r="H159" s="55"/>
      <c r="I159" s="67"/>
      <c r="J159" s="144"/>
      <c r="K159" s="144"/>
      <c r="L159" s="144"/>
      <c r="M159" s="144"/>
      <c r="N159" s="144"/>
      <c r="O159" s="144"/>
      <c r="P159" s="144"/>
      <c r="Q159" s="128"/>
      <c r="R159" s="128"/>
      <c r="S159" s="69"/>
      <c r="T159" s="55"/>
      <c r="W159" s="59"/>
      <c r="X159" s="60"/>
      <c r="Y159" s="59"/>
      <c r="AA159" s="61" t="e">
        <f>IF(BASE!#REF!="","",BASE!#REF!)</f>
        <v>#REF!</v>
      </c>
    </row>
    <row r="160" spans="8:27" ht="26.25" customHeight="1" x14ac:dyDescent="0.25">
      <c r="H160" s="55"/>
      <c r="I160" s="70"/>
      <c r="J160" s="129"/>
      <c r="K160" s="129"/>
      <c r="L160" s="129"/>
      <c r="M160" s="129"/>
      <c r="N160" s="129"/>
      <c r="O160" s="129"/>
      <c r="P160" s="129"/>
      <c r="Q160" s="129"/>
      <c r="R160" s="129"/>
      <c r="S160" s="70"/>
      <c r="T160" s="55"/>
      <c r="W160" s="59"/>
      <c r="X160" s="60"/>
      <c r="Y160" s="59"/>
      <c r="AA160" s="61" t="e">
        <f>IF(BASE!#REF!="","",BASE!#REF!)</f>
        <v>#REF!</v>
      </c>
    </row>
    <row r="161" spans="8:27" ht="26.25" customHeight="1" x14ac:dyDescent="0.25">
      <c r="H161" s="55"/>
      <c r="I161" s="55"/>
      <c r="J161" s="111"/>
      <c r="K161" s="111"/>
      <c r="L161" s="111"/>
      <c r="M161" s="111"/>
      <c r="N161" s="111"/>
      <c r="O161" s="111"/>
      <c r="P161" s="111"/>
      <c r="Q161" s="111"/>
      <c r="R161" s="111"/>
      <c r="S161" s="55"/>
      <c r="T161" s="55"/>
      <c r="W161" s="59"/>
      <c r="X161" s="60"/>
      <c r="Y161" s="59"/>
      <c r="AA161" s="61" t="e">
        <f>IF(BASE!#REF!="","",BASE!#REF!)</f>
        <v>#REF!</v>
      </c>
    </row>
    <row r="162" spans="8:27" ht="18" customHeight="1" x14ac:dyDescent="0.25">
      <c r="H162" s="55"/>
      <c r="I162" s="56"/>
      <c r="J162" s="130"/>
      <c r="K162" s="130"/>
      <c r="L162" s="130"/>
      <c r="M162" s="130"/>
      <c r="N162" s="130"/>
      <c r="O162" s="130"/>
      <c r="P162" s="130"/>
      <c r="Q162" s="130"/>
      <c r="R162" s="130"/>
      <c r="S162" s="58"/>
      <c r="T162" s="55"/>
      <c r="W162" s="59"/>
      <c r="X162" s="60"/>
      <c r="Y162" s="59"/>
      <c r="AA162" s="61" t="e">
        <f>IF(BASE!#REF!="","",BASE!#REF!)</f>
        <v>#REF!</v>
      </c>
    </row>
    <row r="163" spans="8:27" ht="18" customHeight="1" x14ac:dyDescent="0.25">
      <c r="H163" s="55"/>
      <c r="I163" s="62"/>
      <c r="J163" s="124"/>
      <c r="K163" s="124"/>
      <c r="L163" s="124"/>
      <c r="M163" s="124"/>
      <c r="N163" s="124"/>
      <c r="O163" s="124"/>
      <c r="P163" s="124"/>
      <c r="Q163" s="124"/>
      <c r="R163" s="124"/>
      <c r="S163" s="65"/>
      <c r="T163" s="55"/>
      <c r="W163" s="59"/>
      <c r="X163" s="60"/>
      <c r="Y163" s="59"/>
      <c r="AA163" s="61" t="e">
        <f>IF(BASE!#REF!="","",BASE!#REF!)</f>
        <v>#REF!</v>
      </c>
    </row>
    <row r="164" spans="8:27" ht="18" customHeight="1" x14ac:dyDescent="0.25">
      <c r="H164" s="55"/>
      <c r="I164" s="62"/>
      <c r="J164" s="124"/>
      <c r="K164" s="124"/>
      <c r="L164" s="124"/>
      <c r="M164" s="124"/>
      <c r="N164" s="124"/>
      <c r="O164" s="124"/>
      <c r="P164" s="124"/>
      <c r="Q164" s="124"/>
      <c r="R164" s="124"/>
      <c r="S164" s="65"/>
      <c r="T164" s="55"/>
      <c r="W164" s="59"/>
      <c r="X164" s="60"/>
      <c r="Y164" s="59"/>
      <c r="AA164" s="61" t="e">
        <f>IF(BASE!#REF!="","",BASE!#REF!)</f>
        <v>#REF!</v>
      </c>
    </row>
    <row r="165" spans="8:27" ht="18" customHeight="1" x14ac:dyDescent="0.25">
      <c r="H165" s="55"/>
      <c r="I165" s="62"/>
      <c r="J165" s="111"/>
      <c r="K165" s="111"/>
      <c r="L165" s="111"/>
      <c r="M165" s="111"/>
      <c r="N165" s="111"/>
      <c r="O165" s="111"/>
      <c r="P165" s="111"/>
      <c r="Q165" s="111"/>
      <c r="R165" s="111"/>
      <c r="S165" s="65"/>
      <c r="T165" s="55"/>
      <c r="W165" s="59"/>
      <c r="X165" s="60"/>
      <c r="Y165" s="59"/>
      <c r="AA165" s="61" t="e">
        <f>IF(BASE!#REF!="","",BASE!#REF!)</f>
        <v>#REF!</v>
      </c>
    </row>
    <row r="166" spans="8:27" ht="18" customHeight="1" x14ac:dyDescent="0.25">
      <c r="H166" s="55"/>
      <c r="I166" s="62"/>
      <c r="J166" s="111"/>
      <c r="K166" s="111"/>
      <c r="L166" s="111"/>
      <c r="M166" s="111"/>
      <c r="N166" s="111"/>
      <c r="O166" s="111"/>
      <c r="P166" s="111"/>
      <c r="Q166" s="111"/>
      <c r="R166" s="111"/>
      <c r="S166" s="65"/>
      <c r="T166" s="55"/>
      <c r="W166" s="59"/>
      <c r="X166" s="60"/>
      <c r="Y166" s="59"/>
      <c r="AA166" s="61" t="e">
        <f>IF(BASE!#REF!="","",BASE!#REF!)</f>
        <v>#REF!</v>
      </c>
    </row>
    <row r="167" spans="8:27" ht="18" customHeight="1" x14ac:dyDescent="0.3">
      <c r="H167" s="55"/>
      <c r="I167" s="62"/>
      <c r="J167" s="135"/>
      <c r="K167" s="114"/>
      <c r="L167" s="135" t="s">
        <v>80</v>
      </c>
      <c r="M167" s="133" t="s">
        <v>39</v>
      </c>
      <c r="N167" s="127" t="s">
        <v>38</v>
      </c>
      <c r="O167" s="127"/>
      <c r="P167" s="136"/>
      <c r="Q167" s="136"/>
      <c r="R167" s="135"/>
      <c r="S167" s="113" t="s">
        <v>88</v>
      </c>
      <c r="T167" s="55"/>
      <c r="W167" s="59"/>
      <c r="X167" s="60"/>
      <c r="Y167" s="59"/>
      <c r="AA167" s="61" t="e">
        <f>IF(BASE!#REF!="","",BASE!#REF!)</f>
        <v>#REF!</v>
      </c>
    </row>
    <row r="168" spans="8:27" ht="18" customHeight="1" x14ac:dyDescent="0.25">
      <c r="H168" s="55"/>
      <c r="I168" s="62"/>
      <c r="J168" s="124"/>
      <c r="K168" s="124"/>
      <c r="L168" s="124"/>
      <c r="M168" s="124"/>
      <c r="N168" s="124"/>
      <c r="O168" s="124"/>
      <c r="P168" s="124"/>
      <c r="Q168" s="111"/>
      <c r="R168" s="111"/>
      <c r="S168" s="65"/>
      <c r="T168" s="55"/>
      <c r="W168" s="59"/>
      <c r="X168" s="60"/>
      <c r="Y168" s="59"/>
      <c r="AA168" s="61" t="e">
        <f>IF(BASE!#REF!="","",BASE!#REF!)</f>
        <v>#REF!</v>
      </c>
    </row>
    <row r="169" spans="8:27" ht="18" customHeight="1" x14ac:dyDescent="0.25">
      <c r="H169" s="55"/>
      <c r="I169" s="62"/>
      <c r="J169" s="126" t="s">
        <v>81</v>
      </c>
      <c r="K169" s="137"/>
      <c r="L169" s="179" t="str">
        <f>IF(ISERROR(INDEX(BASE!$N$6:$Y$35,MATCH(BASE!$N$9,BASE!$P$6:$P$35,0),3)),"",INDEX(BASE!$N$6:$Y$35,MATCH(BASE!$N$9,BASE!$P$6:$P$35,0),3))</f>
        <v>NOM04 Prénom04</v>
      </c>
      <c r="M169" s="179"/>
      <c r="N169" s="179"/>
      <c r="O169" s="179"/>
      <c r="P169" s="179"/>
      <c r="Q169" s="126" t="s">
        <v>85</v>
      </c>
      <c r="R169" s="125"/>
      <c r="S169" s="65"/>
      <c r="T169" s="55"/>
      <c r="W169" s="59"/>
      <c r="X169" s="60"/>
      <c r="Y169" s="59"/>
      <c r="AA169" s="61" t="e">
        <f>IF(BASE!#REF!="","",BASE!#REF!)</f>
        <v>#REF!</v>
      </c>
    </row>
    <row r="170" spans="8:27" ht="18" customHeight="1" x14ac:dyDescent="0.25">
      <c r="H170" s="55"/>
      <c r="I170" s="62"/>
      <c r="J170" s="111"/>
      <c r="K170" s="111"/>
      <c r="L170" s="111"/>
      <c r="M170" s="111"/>
      <c r="N170" s="111"/>
      <c r="O170" s="111"/>
      <c r="P170" s="111"/>
      <c r="Q170" s="124"/>
      <c r="R170" s="124"/>
      <c r="S170" s="65"/>
      <c r="T170" s="55"/>
      <c r="W170" s="59"/>
      <c r="X170" s="60"/>
      <c r="Y170" s="59"/>
      <c r="AA170" s="61" t="e">
        <f>IF(BASE!#REF!="","",BASE!#REF!)</f>
        <v>#REF!</v>
      </c>
    </row>
    <row r="171" spans="8:27" ht="18" customHeight="1" x14ac:dyDescent="0.25">
      <c r="H171" s="55"/>
      <c r="I171" s="62"/>
      <c r="J171" s="126" t="s">
        <v>84</v>
      </c>
      <c r="K171" s="138"/>
      <c r="L171" s="138"/>
      <c r="M171" s="138"/>
      <c r="N171" s="138"/>
      <c r="O171" s="138"/>
      <c r="P171" s="126"/>
      <c r="Q171" s="126"/>
      <c r="R171" s="126"/>
      <c r="S171" s="65"/>
      <c r="T171" s="55"/>
      <c r="W171" s="59"/>
      <c r="X171" s="60"/>
      <c r="Y171" s="59"/>
      <c r="AA171" s="61" t="e">
        <f>IF(BASE!#REF!="","",BASE!#REF!)</f>
        <v>#REF!</v>
      </c>
    </row>
    <row r="172" spans="8:27" ht="18" customHeight="1" x14ac:dyDescent="0.25">
      <c r="H172" s="55"/>
      <c r="I172" s="62"/>
      <c r="J172" s="111"/>
      <c r="K172" s="111"/>
      <c r="L172" s="111"/>
      <c r="M172" s="111"/>
      <c r="N172" s="111"/>
      <c r="O172" s="111"/>
      <c r="P172" s="111"/>
      <c r="Q172" s="126"/>
      <c r="R172" s="126"/>
      <c r="S172" s="65"/>
      <c r="T172" s="55"/>
      <c r="W172" s="59"/>
      <c r="X172" s="60"/>
      <c r="Y172" s="59"/>
      <c r="AA172" s="61" t="e">
        <f>IF(BASE!#REF!="","",BASE!#REF!)</f>
        <v>#REF!</v>
      </c>
    </row>
    <row r="173" spans="8:27" ht="3.75" customHeight="1" x14ac:dyDescent="0.25">
      <c r="H173" s="55"/>
      <c r="I173" s="62"/>
      <c r="J173" s="139"/>
      <c r="K173" s="139"/>
      <c r="L173" s="139"/>
      <c r="M173" s="139"/>
      <c r="N173" s="139"/>
      <c r="O173" s="139"/>
      <c r="P173" s="139"/>
      <c r="Q173" s="126"/>
      <c r="R173" s="126"/>
      <c r="S173" s="65"/>
      <c r="T173" s="55"/>
      <c r="W173" s="59"/>
      <c r="X173" s="60"/>
      <c r="Y173" s="59"/>
      <c r="AA173" s="61" t="e">
        <f>IF(BASE!#REF!="","",BASE!#REF!)</f>
        <v>#REF!</v>
      </c>
    </row>
    <row r="174" spans="8:27" ht="18" customHeight="1" x14ac:dyDescent="0.25">
      <c r="H174" s="55"/>
      <c r="I174" s="62"/>
      <c r="J174" s="124"/>
      <c r="K174" s="124"/>
      <c r="L174" s="125" t="s">
        <v>86</v>
      </c>
      <c r="M174" s="180">
        <f>IF(ISERROR(INDEX(BASE!$N$6:$Y$35,MATCH(BASE!$N$9,BASE!$P$6:$P$35,0),9)),"",INDEX(BASE!$N$6:$Y$35,MATCH(BASE!$N$9,BASE!$P$6:$P$35,0),9))</f>
        <v>43101</v>
      </c>
      <c r="N174" s="180"/>
      <c r="O174" s="180"/>
      <c r="P174" s="124"/>
      <c r="Q174" s="124"/>
      <c r="R174" s="124"/>
      <c r="S174" s="65"/>
      <c r="T174" s="55"/>
      <c r="W174" s="59"/>
      <c r="X174" s="60"/>
      <c r="Y174" s="59"/>
      <c r="AA174" s="61" t="e">
        <f>IF(BASE!#REF!="","",BASE!#REF!)</f>
        <v>#REF!</v>
      </c>
    </row>
    <row r="175" spans="8:27" ht="11.25" customHeight="1" x14ac:dyDescent="0.25">
      <c r="H175" s="55"/>
      <c r="I175" s="62"/>
      <c r="J175" s="111"/>
      <c r="K175" s="125"/>
      <c r="L175" s="111"/>
      <c r="M175" s="111"/>
      <c r="N175" s="111"/>
      <c r="O175" s="111"/>
      <c r="P175" s="140"/>
      <c r="Q175" s="124"/>
      <c r="R175" s="124"/>
      <c r="S175" s="65"/>
      <c r="T175" s="55"/>
      <c r="W175" s="59"/>
      <c r="X175" s="60"/>
      <c r="Y175" s="59"/>
      <c r="AA175" s="61" t="e">
        <f>IF(BASE!#REF!="","",BASE!#REF!)</f>
        <v>#REF!</v>
      </c>
    </row>
    <row r="176" spans="8:27" ht="18" customHeight="1" x14ac:dyDescent="0.25">
      <c r="H176" s="55"/>
      <c r="I176" s="62"/>
      <c r="J176" s="175"/>
      <c r="K176" s="175"/>
      <c r="L176" s="131"/>
      <c r="M176" s="131"/>
      <c r="N176" s="131"/>
      <c r="O176" s="131"/>
      <c r="P176" s="175"/>
      <c r="Q176" s="175"/>
      <c r="R176" s="175"/>
      <c r="S176" s="65"/>
      <c r="T176" s="55"/>
      <c r="W176" s="59"/>
      <c r="X176" s="60"/>
      <c r="Y176" s="59"/>
      <c r="AA176" s="61" t="e">
        <f>IF(BASE!#REF!="","",BASE!#REF!)</f>
        <v>#REF!</v>
      </c>
    </row>
    <row r="177" spans="1:51" ht="18" customHeight="1" x14ac:dyDescent="0.25">
      <c r="H177" s="55"/>
      <c r="I177" s="62"/>
      <c r="J177" s="176"/>
      <c r="K177" s="176"/>
      <c r="L177" s="141"/>
      <c r="M177" s="141"/>
      <c r="N177" s="141"/>
      <c r="O177" s="177" t="str">
        <f>IF(ISERROR(INDEX(BASE!$N$6:$Y$35,MATCH(BASE!$N$9,BASE!$P$6:$P$35,0),10)),"",INDEX(BASE!$N$6:$Y$35,MATCH(BASE!$N$9,BASE!$P$6:$P$35,0),10))</f>
        <v>Professeur04</v>
      </c>
      <c r="P177" s="177"/>
      <c r="Q177" s="177"/>
      <c r="R177" s="138"/>
      <c r="S177" s="65"/>
      <c r="T177" s="55"/>
      <c r="W177" s="59"/>
      <c r="X177" s="60"/>
      <c r="Y177" s="59"/>
      <c r="AA177" s="61" t="e">
        <f>IF(BASE!#REF!="","",BASE!#REF!)</f>
        <v>#REF!</v>
      </c>
    </row>
    <row r="178" spans="1:51" ht="18" customHeight="1" x14ac:dyDescent="0.25">
      <c r="H178" s="55"/>
      <c r="I178" s="62"/>
      <c r="J178" s="176"/>
      <c r="K178" s="176"/>
      <c r="L178" s="141"/>
      <c r="M178" s="141"/>
      <c r="N178" s="141"/>
      <c r="O178" s="141"/>
      <c r="P178" s="141"/>
      <c r="Q178" s="124"/>
      <c r="R178" s="124"/>
      <c r="S178" s="65"/>
      <c r="T178" s="55"/>
      <c r="W178" s="59"/>
      <c r="X178" s="60"/>
      <c r="Y178" s="59"/>
      <c r="AA178" s="61" t="e">
        <f>IF(BASE!#REF!="","",BASE!#REF!)</f>
        <v>#REF!</v>
      </c>
    </row>
    <row r="179" spans="1:51" ht="18" customHeight="1" x14ac:dyDescent="0.25">
      <c r="H179" s="55"/>
      <c r="I179" s="62"/>
      <c r="J179" s="126" t="s">
        <v>82</v>
      </c>
      <c r="K179" s="111"/>
      <c r="L179" s="124"/>
      <c r="M179" s="111"/>
      <c r="N179" s="111"/>
      <c r="O179" s="111"/>
      <c r="P179" s="111"/>
      <c r="Q179" s="111"/>
      <c r="R179" s="111"/>
      <c r="S179" s="65"/>
      <c r="T179" s="55"/>
      <c r="W179" s="59"/>
      <c r="X179" s="60"/>
      <c r="Y179" s="59"/>
      <c r="AA179" s="61" t="e">
        <f>IF(BASE!#REF!="","",BASE!#REF!)</f>
        <v>#REF!</v>
      </c>
    </row>
    <row r="180" spans="1:51" ht="18" customHeight="1" x14ac:dyDescent="0.25">
      <c r="H180" s="55"/>
      <c r="I180" s="62"/>
      <c r="J180" s="126"/>
      <c r="K180" s="124"/>
      <c r="L180" s="124"/>
      <c r="M180" s="124"/>
      <c r="N180" s="124"/>
      <c r="O180" s="124"/>
      <c r="P180" s="124"/>
      <c r="Q180" s="124"/>
      <c r="R180" s="124"/>
      <c r="S180" s="65"/>
      <c r="T180" s="55"/>
      <c r="W180" s="59"/>
      <c r="X180" s="60"/>
      <c r="Y180" s="59"/>
      <c r="AA180" s="61" t="e">
        <f>IF(BASE!#REF!="","",BASE!#REF!)</f>
        <v>#REF!</v>
      </c>
    </row>
    <row r="181" spans="1:51" ht="18" customHeight="1" x14ac:dyDescent="0.25">
      <c r="H181" s="55"/>
      <c r="I181" s="62"/>
      <c r="J181" s="142" t="s">
        <v>83</v>
      </c>
      <c r="K181" s="124"/>
      <c r="L181" s="124"/>
      <c r="M181" s="124"/>
      <c r="N181" s="124"/>
      <c r="O181" s="124"/>
      <c r="P181" s="124"/>
      <c r="Q181" s="124"/>
      <c r="R181" s="124"/>
      <c r="S181" s="65"/>
      <c r="T181" s="55"/>
      <c r="W181" s="59"/>
      <c r="X181" s="60"/>
      <c r="Y181" s="59"/>
      <c r="AA181" s="61" t="e">
        <f>IF(BASE!#REF!="","",BASE!#REF!)</f>
        <v>#REF!</v>
      </c>
    </row>
    <row r="182" spans="1:51" ht="18" customHeight="1" x14ac:dyDescent="0.25">
      <c r="H182" s="55"/>
      <c r="I182" s="62"/>
      <c r="J182" s="111"/>
      <c r="K182" s="143"/>
      <c r="L182" s="143"/>
      <c r="M182" s="143"/>
      <c r="N182" s="143"/>
      <c r="O182" s="143"/>
      <c r="P182" s="143"/>
      <c r="Q182" s="124"/>
      <c r="R182" s="124"/>
      <c r="S182" s="65"/>
      <c r="T182" s="55"/>
      <c r="W182" s="59"/>
      <c r="X182" s="60"/>
      <c r="Y182" s="59"/>
      <c r="AA182" s="61" t="e">
        <f>IF(BASE!#REF!="","",BASE!#REF!)</f>
        <v>#REF!</v>
      </c>
    </row>
    <row r="183" spans="1:51" ht="18" customHeight="1" x14ac:dyDescent="0.25">
      <c r="F183" s="76"/>
      <c r="H183" s="55"/>
      <c r="I183" s="67"/>
      <c r="J183" s="144"/>
      <c r="K183" s="144"/>
      <c r="L183" s="144"/>
      <c r="M183" s="144"/>
      <c r="N183" s="144"/>
      <c r="O183" s="144"/>
      <c r="P183" s="144"/>
      <c r="Q183" s="128"/>
      <c r="R183" s="128"/>
      <c r="S183" s="69"/>
      <c r="T183" s="55"/>
      <c r="W183" s="59"/>
      <c r="X183" s="60"/>
      <c r="Y183" s="59"/>
      <c r="AA183" s="61" t="e">
        <f>IF(BASE!#REF!="","",BASE!#REF!)</f>
        <v>#REF!</v>
      </c>
    </row>
    <row r="184" spans="1:51" ht="18.75" customHeight="1" x14ac:dyDescent="0.25">
      <c r="A184" s="45"/>
      <c r="B184" s="45"/>
      <c r="H184" s="55"/>
      <c r="I184" s="55"/>
      <c r="J184" s="111"/>
      <c r="K184" s="111"/>
      <c r="L184" s="111"/>
      <c r="M184" s="111"/>
      <c r="N184" s="111"/>
      <c r="O184" s="111"/>
      <c r="P184" s="111"/>
      <c r="Q184" s="111"/>
      <c r="R184" s="111"/>
      <c r="S184" s="55"/>
      <c r="T184" s="55"/>
      <c r="W184" s="59"/>
      <c r="X184" s="60"/>
      <c r="Y184" s="59"/>
      <c r="AA184" s="61" t="e">
        <f>IF(BASE!#REF!="","",BASE!#REF!)</f>
        <v>#REF!</v>
      </c>
    </row>
    <row r="185" spans="1:51" s="45" customFormat="1" ht="18.75" customHeight="1" x14ac:dyDescent="0.25">
      <c r="A185" s="122"/>
      <c r="B185" s="47"/>
      <c r="H185" s="51"/>
      <c r="I185" s="51"/>
      <c r="J185" s="124"/>
      <c r="K185" s="124"/>
      <c r="L185" s="124"/>
      <c r="M185" s="124"/>
      <c r="N185" s="124"/>
      <c r="O185" s="124"/>
      <c r="P185" s="124"/>
      <c r="Q185" s="124"/>
      <c r="R185" s="124"/>
      <c r="S185" s="51"/>
      <c r="T185" s="51"/>
      <c r="W185" s="52"/>
      <c r="X185" s="52"/>
      <c r="Y185" s="52"/>
      <c r="AA185" s="53" t="s">
        <v>53</v>
      </c>
      <c r="AR185" s="54" t="s">
        <v>43</v>
      </c>
      <c r="AY185" s="54" t="s">
        <v>43</v>
      </c>
    </row>
    <row r="186" spans="1:51" ht="18.75" customHeight="1" x14ac:dyDescent="0.25">
      <c r="A186" s="122"/>
      <c r="B186" s="47"/>
      <c r="H186" s="55"/>
      <c r="I186" s="56"/>
      <c r="J186" s="130"/>
      <c r="K186" s="130"/>
      <c r="L186" s="130"/>
      <c r="M186" s="130"/>
      <c r="N186" s="130"/>
      <c r="O186" s="130"/>
      <c r="P186" s="130"/>
      <c r="Q186" s="130"/>
      <c r="R186" s="130"/>
      <c r="S186" s="58"/>
      <c r="T186" s="55"/>
      <c r="W186" s="59"/>
      <c r="X186" s="60"/>
      <c r="Y186" s="59"/>
      <c r="AA186" s="61" t="str">
        <f>IF(BASE!N190="","",BASE!N190)</f>
        <v/>
      </c>
    </row>
    <row r="187" spans="1:51" ht="18.75" customHeight="1" x14ac:dyDescent="0.25">
      <c r="A187" s="122"/>
      <c r="B187" s="47"/>
      <c r="H187" s="55"/>
      <c r="I187" s="62"/>
      <c r="J187" s="175" t="s">
        <v>20</v>
      </c>
      <c r="K187" s="175"/>
      <c r="L187" s="175"/>
      <c r="M187" s="175"/>
      <c r="N187" s="134"/>
      <c r="O187" s="134"/>
      <c r="P187" s="134"/>
      <c r="Q187" s="124"/>
      <c r="R187" s="124"/>
      <c r="S187" s="65"/>
      <c r="T187" s="55"/>
      <c r="W187" s="59"/>
      <c r="X187" s="60"/>
      <c r="Y187" s="59"/>
      <c r="AA187" s="61" t="str">
        <f>IF(BASE!N191="","",BASE!N191)</f>
        <v/>
      </c>
    </row>
    <row r="188" spans="1:51" ht="11.25" customHeight="1" x14ac:dyDescent="0.25">
      <c r="A188" s="122"/>
      <c r="B188" s="47"/>
      <c r="H188" s="55"/>
      <c r="I188" s="62"/>
      <c r="J188" s="124"/>
      <c r="K188" s="124"/>
      <c r="L188" s="124"/>
      <c r="M188" s="124"/>
      <c r="N188" s="124"/>
      <c r="O188" s="124"/>
      <c r="P188" s="124"/>
      <c r="Q188" s="124"/>
      <c r="R188" s="124"/>
      <c r="S188" s="65"/>
      <c r="T188" s="55"/>
      <c r="W188" s="59"/>
      <c r="X188" s="60"/>
      <c r="Y188" s="59"/>
      <c r="AA188" s="61" t="str">
        <f>IF(BASE!N192="","",BASE!N192)</f>
        <v/>
      </c>
    </row>
    <row r="189" spans="1:51" ht="18.75" customHeight="1" x14ac:dyDescent="0.25">
      <c r="A189" s="122"/>
      <c r="B189" s="47"/>
      <c r="H189" s="55"/>
      <c r="I189" s="62"/>
      <c r="J189" s="179" t="str">
        <f>IF(ISERROR(INDEX(BASE!$N$6:$Y$35,MATCH(BASE!$N$10,BASE!$P$6:$P$35,0),11)),"",INDEX(BASE!$N$6:$Y$35,MATCH(BASE!$N$10,BASE!$P$6:$P$35,0),11))</f>
        <v>Académie</v>
      </c>
      <c r="K189" s="179"/>
      <c r="L189" s="179"/>
      <c r="M189" s="179"/>
      <c r="N189" s="132"/>
      <c r="O189" s="132"/>
      <c r="P189" s="132"/>
      <c r="Q189" s="124"/>
      <c r="R189" s="124"/>
      <c r="S189" s="65"/>
      <c r="T189" s="55"/>
      <c r="W189" s="59"/>
      <c r="X189" s="60"/>
      <c r="Y189" s="59"/>
      <c r="AA189" s="61" t="str">
        <f>IF(BASE!N193="","",BASE!N193)</f>
        <v/>
      </c>
    </row>
    <row r="190" spans="1:51" ht="18.75" customHeight="1" x14ac:dyDescent="0.25">
      <c r="A190" s="122"/>
      <c r="B190" s="47"/>
      <c r="H190" s="55"/>
      <c r="I190" s="62"/>
      <c r="J190" s="124"/>
      <c r="K190" s="124"/>
      <c r="L190" s="124"/>
      <c r="M190" s="124"/>
      <c r="N190" s="124"/>
      <c r="O190" s="124"/>
      <c r="P190" s="124"/>
      <c r="Q190" s="124"/>
      <c r="R190" s="124"/>
      <c r="S190" s="65"/>
      <c r="T190" s="55"/>
      <c r="W190" s="59"/>
      <c r="X190" s="60"/>
      <c r="Y190" s="59"/>
      <c r="AA190" s="61" t="str">
        <f>IF(BASE!N194="","",BASE!N194)</f>
        <v/>
      </c>
    </row>
    <row r="191" spans="1:51" ht="18.75" customHeight="1" x14ac:dyDescent="0.3">
      <c r="A191" s="122"/>
      <c r="B191" s="47"/>
      <c r="H191" s="55"/>
      <c r="I191" s="62"/>
      <c r="J191" s="181" t="s">
        <v>52</v>
      </c>
      <c r="K191" s="181"/>
      <c r="L191" s="181"/>
      <c r="M191" s="181"/>
      <c r="N191" s="133"/>
      <c r="O191" s="133"/>
      <c r="P191" s="133"/>
      <c r="Q191" s="124"/>
      <c r="R191" s="124"/>
      <c r="S191" s="65"/>
      <c r="T191" s="55"/>
      <c r="W191" s="59"/>
      <c r="X191" s="60"/>
      <c r="Y191" s="59"/>
      <c r="AA191" s="61" t="str">
        <f>IF(BASE!N195="","",BASE!N195)</f>
        <v/>
      </c>
    </row>
    <row r="192" spans="1:51" ht="18.75" customHeight="1" x14ac:dyDescent="0.25">
      <c r="A192" s="122"/>
      <c r="B192" s="47"/>
      <c r="E192" s="48"/>
      <c r="H192" s="55"/>
      <c r="I192" s="62"/>
      <c r="J192" s="175" t="s">
        <v>51</v>
      </c>
      <c r="K192" s="175"/>
      <c r="L192" s="175"/>
      <c r="M192" s="175"/>
      <c r="N192" s="131"/>
      <c r="O192" s="131"/>
      <c r="P192" s="131"/>
      <c r="Q192" s="124"/>
      <c r="R192" s="124"/>
      <c r="S192" s="65"/>
      <c r="T192" s="55"/>
      <c r="W192" s="59"/>
      <c r="X192" s="60"/>
      <c r="Y192" s="59"/>
      <c r="AA192" s="61" t="str">
        <f>IF(BASE!N196="","",BASE!N196)</f>
        <v/>
      </c>
    </row>
    <row r="193" spans="1:27" ht="26.25" customHeight="1" x14ac:dyDescent="0.25">
      <c r="A193" s="122"/>
      <c r="B193" s="47"/>
      <c r="H193" s="55"/>
      <c r="I193" s="62"/>
      <c r="J193" s="182" t="s">
        <v>21</v>
      </c>
      <c r="K193" s="182"/>
      <c r="L193" s="182"/>
      <c r="M193" s="182"/>
      <c r="N193" s="134"/>
      <c r="O193" s="134"/>
      <c r="P193" s="134"/>
      <c r="Q193" s="124"/>
      <c r="R193" s="124"/>
      <c r="S193" s="65"/>
      <c r="T193" s="55"/>
      <c r="W193" s="59"/>
      <c r="X193" s="60"/>
      <c r="Y193" s="59"/>
      <c r="AA193" s="61" t="str">
        <f>IF(BASE!N197="","",BASE!N197)</f>
        <v/>
      </c>
    </row>
    <row r="194" spans="1:27" ht="18.75" customHeight="1" x14ac:dyDescent="0.25">
      <c r="A194" s="122"/>
      <c r="B194" s="47"/>
      <c r="H194" s="55"/>
      <c r="I194" s="62"/>
      <c r="J194" s="124"/>
      <c r="K194" s="124"/>
      <c r="L194" s="124"/>
      <c r="M194" s="124"/>
      <c r="N194" s="124"/>
      <c r="O194" s="124"/>
      <c r="P194" s="124"/>
      <c r="Q194" s="124"/>
      <c r="R194" s="124"/>
      <c r="S194" s="65"/>
      <c r="T194" s="55"/>
      <c r="W194" s="59"/>
      <c r="X194" s="60"/>
      <c r="Y194" s="59"/>
      <c r="AA194" s="61" t="str">
        <f>IF(BASE!N198="","",BASE!N198)</f>
        <v/>
      </c>
    </row>
    <row r="195" spans="1:27" ht="18.75" customHeight="1" x14ac:dyDescent="0.25">
      <c r="A195" s="122"/>
      <c r="B195" s="47"/>
      <c r="E195" s="48"/>
      <c r="H195" s="55"/>
      <c r="I195" s="62"/>
      <c r="J195" s="123"/>
      <c r="K195" s="123"/>
      <c r="L195" s="123"/>
      <c r="M195" s="123"/>
      <c r="N195" s="123"/>
      <c r="O195" s="123"/>
      <c r="P195" s="123"/>
      <c r="Q195" s="124"/>
      <c r="R195" s="124"/>
      <c r="S195" s="65"/>
      <c r="T195" s="55"/>
      <c r="W195" s="59"/>
      <c r="X195" s="60"/>
      <c r="Y195" s="59"/>
      <c r="AA195" s="61" t="str">
        <f>IF(BASE!N199="","",BASE!N199)</f>
        <v/>
      </c>
    </row>
    <row r="196" spans="1:27" ht="18.75" customHeight="1" x14ac:dyDescent="0.25">
      <c r="A196" s="122"/>
      <c r="B196" s="47"/>
      <c r="H196" s="55"/>
      <c r="I196" s="62"/>
      <c r="J196" s="125"/>
      <c r="K196" s="125"/>
      <c r="L196" s="125"/>
      <c r="M196" s="125"/>
      <c r="N196" s="125"/>
      <c r="O196" s="125" t="s">
        <v>22</v>
      </c>
      <c r="P196" s="183" t="str">
        <f>IF(ISERROR(INDEX(BASE!$N$6:$Y$35,MATCH(BASE!$N$10,BASE!$P$6:$P$35,0),5)),"",INDEX(BASE!$N$6:$Y$35,MATCH(BASE!$N$10,BASE!$P$6:$P$35,0),5))</f>
        <v>NOM05</v>
      </c>
      <c r="Q196" s="183"/>
      <c r="R196" s="183"/>
      <c r="S196" s="65"/>
      <c r="T196" s="55"/>
      <c r="W196" s="59"/>
      <c r="X196" s="60"/>
      <c r="Y196" s="59"/>
      <c r="AA196" s="61" t="str">
        <f>IF(BASE!N200="","",BASE!N200)</f>
        <v/>
      </c>
    </row>
    <row r="197" spans="1:27" ht="18.75" customHeight="1" x14ac:dyDescent="0.25">
      <c r="A197" s="122"/>
      <c r="B197" s="47"/>
      <c r="H197" s="55"/>
      <c r="I197" s="62"/>
      <c r="J197" s="124"/>
      <c r="K197" s="124"/>
      <c r="L197" s="124"/>
      <c r="M197" s="124"/>
      <c r="N197" s="124"/>
      <c r="O197" s="124"/>
      <c r="P197" s="124"/>
      <c r="Q197" s="124"/>
      <c r="R197" s="124"/>
      <c r="S197" s="65"/>
      <c r="T197" s="55"/>
      <c r="W197" s="59"/>
      <c r="X197" s="60"/>
      <c r="Y197" s="59"/>
      <c r="AA197" s="61" t="str">
        <f>IF(BASE!N201="","",BASE!N201)</f>
        <v/>
      </c>
    </row>
    <row r="198" spans="1:27" ht="18.75" customHeight="1" x14ac:dyDescent="0.25">
      <c r="A198" s="122"/>
      <c r="B198" s="47"/>
      <c r="E198" s="48"/>
      <c r="H198" s="55"/>
      <c r="I198" s="62"/>
      <c r="J198" s="125"/>
      <c r="K198" s="125"/>
      <c r="L198" s="125"/>
      <c r="M198" s="125"/>
      <c r="N198" s="125"/>
      <c r="O198" s="126" t="s">
        <v>23</v>
      </c>
      <c r="P198" s="183" t="str">
        <f>IF(ISERROR(INDEX(BASE!$N$6:$Y$35,MATCH(BASE!$N$10,BASE!$P$6:$P$35,0),6)),"",INDEX(BASE!$N$6:$Y$35,MATCH(BASE!$N$10,BASE!$P$6:$P$35,0),6))</f>
        <v>Prénom05</v>
      </c>
      <c r="Q198" s="183"/>
      <c r="R198" s="183"/>
      <c r="S198" s="65"/>
      <c r="T198" s="55"/>
      <c r="W198" s="59"/>
      <c r="X198" s="60"/>
      <c r="Y198" s="59"/>
      <c r="AA198" s="61" t="str">
        <f>IF(BASE!N202="","",BASE!N202)</f>
        <v/>
      </c>
    </row>
    <row r="199" spans="1:27" ht="18.75" customHeight="1" x14ac:dyDescent="0.25">
      <c r="A199" s="122"/>
      <c r="B199" s="47"/>
      <c r="H199" s="55"/>
      <c r="I199" s="62"/>
      <c r="J199" s="124"/>
      <c r="K199" s="124"/>
      <c r="L199" s="124"/>
      <c r="M199" s="124"/>
      <c r="N199" s="124"/>
      <c r="O199" s="124"/>
      <c r="P199" s="124"/>
      <c r="Q199" s="124"/>
      <c r="R199" s="124"/>
      <c r="S199" s="65"/>
      <c r="T199" s="55"/>
      <c r="W199" s="59"/>
      <c r="X199" s="60"/>
      <c r="Y199" s="59"/>
      <c r="AA199" s="61" t="str">
        <f>IF(BASE!N203="","",BASE!N203)</f>
        <v/>
      </c>
    </row>
    <row r="200" spans="1:27" ht="18.75" customHeight="1" x14ac:dyDescent="0.25">
      <c r="A200" s="44"/>
      <c r="B200" s="44"/>
      <c r="H200" s="55"/>
      <c r="I200" s="62"/>
      <c r="J200" s="125"/>
      <c r="K200" s="125"/>
      <c r="L200" s="125"/>
      <c r="M200" s="125"/>
      <c r="N200" s="125"/>
      <c r="O200" s="186" t="s">
        <v>24</v>
      </c>
      <c r="P200" s="186"/>
      <c r="Q200" s="184">
        <f>IF(ISERROR(INDEX(BASE!$N$6:$Y$35,MATCH(BASE!$N$10,BASE!$P$6:$P$35,0),8)),"",INDEX(BASE!$N$6:$Y$35,MATCH(BASE!$N$10,BASE!$P$6:$P$35,0),8))</f>
        <v>38722</v>
      </c>
      <c r="R200" s="184"/>
      <c r="S200" s="65"/>
      <c r="T200" s="55"/>
      <c r="W200" s="59"/>
      <c r="X200" s="60"/>
      <c r="Y200" s="59"/>
      <c r="AA200" s="61" t="str">
        <f>IF(BASE!N204="","",BASE!N204)</f>
        <v/>
      </c>
    </row>
    <row r="201" spans="1:27" ht="18.75" customHeight="1" x14ac:dyDescent="0.25">
      <c r="A201" s="44"/>
      <c r="B201" s="44"/>
      <c r="E201" s="48"/>
      <c r="H201" s="55"/>
      <c r="I201" s="62"/>
      <c r="J201" s="124"/>
      <c r="K201" s="124"/>
      <c r="L201" s="124"/>
      <c r="M201" s="124"/>
      <c r="N201" s="124"/>
      <c r="O201" s="124"/>
      <c r="P201" s="124"/>
      <c r="Q201" s="124"/>
      <c r="R201" s="124"/>
      <c r="S201" s="65"/>
      <c r="T201" s="55"/>
      <c r="W201" s="59"/>
      <c r="X201" s="60"/>
      <c r="Y201" s="59"/>
      <c r="AA201" s="61" t="str">
        <f>IF(BASE!N205="","",BASE!N205)</f>
        <v/>
      </c>
    </row>
    <row r="202" spans="1:27" ht="23.25" customHeight="1" x14ac:dyDescent="0.3">
      <c r="A202" s="44"/>
      <c r="B202" s="44"/>
      <c r="H202" s="55"/>
      <c r="I202" s="62"/>
      <c r="J202" s="124"/>
      <c r="K202" s="124"/>
      <c r="L202" s="124"/>
      <c r="M202" s="124"/>
      <c r="N202" s="124"/>
      <c r="O202" s="127" t="s">
        <v>27</v>
      </c>
      <c r="P202" s="124"/>
      <c r="Q202" s="127"/>
      <c r="R202" s="126"/>
      <c r="S202" s="65"/>
      <c r="T202" s="55"/>
      <c r="W202" s="59"/>
      <c r="X202" s="60"/>
      <c r="Y202" s="59"/>
      <c r="AA202" s="61" t="str">
        <f>IF(BASE!N206="","",BASE!N206)</f>
        <v/>
      </c>
    </row>
    <row r="203" spans="1:27" ht="11.25" customHeight="1" x14ac:dyDescent="0.25">
      <c r="A203" s="44"/>
      <c r="B203" s="44"/>
      <c r="H203" s="55"/>
      <c r="I203" s="62"/>
      <c r="J203" s="124"/>
      <c r="K203" s="124"/>
      <c r="L203" s="124"/>
      <c r="M203" s="124"/>
      <c r="N203" s="124"/>
      <c r="O203" s="124"/>
      <c r="P203" s="124"/>
      <c r="Q203" s="124"/>
      <c r="R203" s="124"/>
      <c r="S203" s="65"/>
      <c r="T203" s="55"/>
      <c r="W203" s="59"/>
      <c r="X203" s="60"/>
      <c r="Y203" s="59"/>
      <c r="AA203" s="61" t="str">
        <f>IF(BASE!N207="","",BASE!N207)</f>
        <v/>
      </c>
    </row>
    <row r="204" spans="1:27" ht="23.25" customHeight="1" x14ac:dyDescent="0.3">
      <c r="A204" s="44"/>
      <c r="B204" s="44"/>
      <c r="H204" s="55"/>
      <c r="I204" s="62"/>
      <c r="J204" s="124"/>
      <c r="K204" s="124"/>
      <c r="L204" s="124"/>
      <c r="M204" s="124"/>
      <c r="N204" s="124"/>
      <c r="O204" s="185" t="str">
        <f>IF(ISERROR(INDEX(BASE!$N$6:$Y$35,MATCH(BASE!$N$10,BASE!$P$6:$P$35,0),12)),"",INDEX(BASE!$N$6:$Y$35,MATCH(BASE!$N$10,BASE!$P$6:$P$35,0),12))</f>
        <v>Établissement</v>
      </c>
      <c r="P204" s="185"/>
      <c r="Q204" s="185"/>
      <c r="R204" s="185"/>
      <c r="S204" s="65"/>
      <c r="T204" s="55"/>
      <c r="W204" s="59"/>
      <c r="X204" s="60"/>
      <c r="Y204" s="59"/>
      <c r="AA204" s="61" t="str">
        <f>IF(BASE!N208="","",BASE!N208)</f>
        <v/>
      </c>
    </row>
    <row r="205" spans="1:27" ht="18.75" customHeight="1" x14ac:dyDescent="0.25">
      <c r="A205" s="44"/>
      <c r="B205" s="44"/>
      <c r="H205" s="55"/>
      <c r="I205" s="67"/>
      <c r="J205" s="128"/>
      <c r="K205" s="128"/>
      <c r="L205" s="128"/>
      <c r="M205" s="128"/>
      <c r="N205" s="128"/>
      <c r="O205" s="128"/>
      <c r="P205" s="128"/>
      <c r="Q205" s="128"/>
      <c r="R205" s="128"/>
      <c r="S205" s="69"/>
      <c r="T205" s="55"/>
      <c r="W205" s="59"/>
      <c r="X205" s="60"/>
      <c r="Y205" s="59"/>
      <c r="AA205" s="61" t="str">
        <f>IF(BASE!N209="","",BASE!N209)</f>
        <v/>
      </c>
    </row>
    <row r="206" spans="1:27" ht="26.25" customHeight="1" x14ac:dyDescent="0.25">
      <c r="A206" s="44"/>
      <c r="B206" s="44"/>
      <c r="H206" s="55"/>
      <c r="I206" s="70"/>
      <c r="J206" s="129"/>
      <c r="K206" s="129"/>
      <c r="L206" s="129"/>
      <c r="M206" s="129"/>
      <c r="N206" s="129"/>
      <c r="O206" s="129"/>
      <c r="P206" s="129"/>
      <c r="Q206" s="129"/>
      <c r="R206" s="129"/>
      <c r="S206" s="70"/>
      <c r="T206" s="55"/>
      <c r="W206" s="59"/>
      <c r="X206" s="60"/>
      <c r="Y206" s="59"/>
      <c r="AA206" s="61" t="str">
        <f>IF(BASE!N210="","",BASE!N210)</f>
        <v/>
      </c>
    </row>
    <row r="207" spans="1:27" ht="26.25" customHeight="1" x14ac:dyDescent="0.25">
      <c r="A207" s="44"/>
      <c r="B207" s="44"/>
      <c r="H207" s="55"/>
      <c r="I207" s="55"/>
      <c r="J207" s="111"/>
      <c r="K207" s="111"/>
      <c r="L207" s="111"/>
      <c r="M207" s="111"/>
      <c r="N207" s="111"/>
      <c r="O207" s="111"/>
      <c r="P207" s="111"/>
      <c r="Q207" s="111"/>
      <c r="R207" s="111"/>
      <c r="S207" s="55"/>
      <c r="T207" s="55"/>
      <c r="W207" s="59"/>
      <c r="X207" s="60"/>
      <c r="Y207" s="59"/>
      <c r="AA207" s="61" t="str">
        <f>IF(BASE!N211="","",BASE!N211)</f>
        <v/>
      </c>
    </row>
    <row r="208" spans="1:27" ht="18.75" customHeight="1" x14ac:dyDescent="0.25">
      <c r="A208" s="44"/>
      <c r="B208" s="44"/>
      <c r="H208" s="55"/>
      <c r="I208" s="56"/>
      <c r="J208" s="130"/>
      <c r="K208" s="130"/>
      <c r="L208" s="130"/>
      <c r="M208" s="130"/>
      <c r="N208" s="130"/>
      <c r="O208" s="130"/>
      <c r="P208" s="130"/>
      <c r="Q208" s="130"/>
      <c r="R208" s="130"/>
      <c r="S208" s="58"/>
      <c r="T208" s="55"/>
      <c r="W208" s="59"/>
      <c r="X208" s="60"/>
      <c r="Y208" s="59"/>
      <c r="AA208" s="61" t="str">
        <f>IF(BASE!N212="","",BASE!N212)</f>
        <v/>
      </c>
    </row>
    <row r="209" spans="1:27" ht="18" customHeight="1" x14ac:dyDescent="0.25">
      <c r="A209" s="44"/>
      <c r="B209" s="44"/>
      <c r="H209" s="55"/>
      <c r="I209" s="62"/>
      <c r="J209" s="175" t="s">
        <v>20</v>
      </c>
      <c r="K209" s="175"/>
      <c r="L209" s="175"/>
      <c r="M209" s="175"/>
      <c r="N209" s="131"/>
      <c r="O209" s="131"/>
      <c r="P209" s="131"/>
      <c r="Q209" s="124"/>
      <c r="R209" s="124"/>
      <c r="S209" s="65"/>
      <c r="T209" s="55"/>
      <c r="W209" s="59"/>
      <c r="X209" s="60"/>
      <c r="Y209" s="59"/>
      <c r="AA209" s="61" t="str">
        <f>IF(BASE!N213="","",BASE!N213)</f>
        <v/>
      </c>
    </row>
    <row r="210" spans="1:27" ht="11.25" customHeight="1" x14ac:dyDescent="0.25">
      <c r="A210" s="49"/>
      <c r="B210" s="47"/>
      <c r="H210" s="55"/>
      <c r="I210" s="62"/>
      <c r="J210" s="124"/>
      <c r="K210" s="124"/>
      <c r="L210" s="124"/>
      <c r="M210" s="124"/>
      <c r="N210" s="124"/>
      <c r="O210" s="124"/>
      <c r="P210" s="124"/>
      <c r="Q210" s="124"/>
      <c r="R210" s="124"/>
      <c r="S210" s="65"/>
      <c r="T210" s="55"/>
      <c r="W210" s="59"/>
      <c r="X210" s="60"/>
      <c r="Y210" s="59"/>
      <c r="AA210" s="61" t="str">
        <f>IF(BASE!N214="","",BASE!N214)</f>
        <v/>
      </c>
    </row>
    <row r="211" spans="1:27" ht="18.75" customHeight="1" x14ac:dyDescent="0.25">
      <c r="A211" s="49"/>
      <c r="B211" s="47"/>
      <c r="H211" s="55"/>
      <c r="I211" s="62"/>
      <c r="J211" s="179" t="str">
        <f>IF(ISERROR(INDEX(BASE!$N$6:$Y$35,MATCH(BASE!$N$11,BASE!$P$6:$P$35,0),11)),"",INDEX(BASE!$N$6:$Y$35,MATCH(BASE!$N$11,BASE!$P$6:$P$35,0),11))</f>
        <v>Académie</v>
      </c>
      <c r="K211" s="179"/>
      <c r="L211" s="179"/>
      <c r="M211" s="179"/>
      <c r="N211" s="132"/>
      <c r="O211" s="132"/>
      <c r="P211" s="132"/>
      <c r="Q211" s="124"/>
      <c r="R211" s="124"/>
      <c r="S211" s="65"/>
      <c r="T211" s="55"/>
      <c r="W211" s="59"/>
      <c r="X211" s="60"/>
      <c r="Y211" s="59"/>
      <c r="AA211" s="61" t="str">
        <f>IF(BASE!N215="","",BASE!N215)</f>
        <v/>
      </c>
    </row>
    <row r="212" spans="1:27" ht="18.75" customHeight="1" x14ac:dyDescent="0.25">
      <c r="A212" s="71"/>
      <c r="B212" s="72"/>
      <c r="H212" s="55"/>
      <c r="I212" s="62"/>
      <c r="J212" s="124"/>
      <c r="K212" s="124"/>
      <c r="L212" s="124"/>
      <c r="M212" s="124"/>
      <c r="N212" s="124"/>
      <c r="O212" s="124"/>
      <c r="P212" s="124"/>
      <c r="Q212" s="124"/>
      <c r="R212" s="124"/>
      <c r="S212" s="65"/>
      <c r="T212" s="55"/>
      <c r="W212" s="59"/>
      <c r="X212" s="60"/>
      <c r="Y212" s="59"/>
      <c r="AA212" s="61" t="str">
        <f>IF(BASE!N216="","",BASE!N216)</f>
        <v/>
      </c>
    </row>
    <row r="213" spans="1:27" ht="18.75" customHeight="1" x14ac:dyDescent="0.3">
      <c r="A213" s="50"/>
      <c r="H213" s="55"/>
      <c r="I213" s="62"/>
      <c r="J213" s="181" t="s">
        <v>52</v>
      </c>
      <c r="K213" s="181"/>
      <c r="L213" s="181"/>
      <c r="M213" s="181"/>
      <c r="N213" s="133"/>
      <c r="O213" s="133"/>
      <c r="P213" s="133"/>
      <c r="Q213" s="124"/>
      <c r="R213" s="124"/>
      <c r="S213" s="65"/>
      <c r="T213" s="55"/>
      <c r="W213" s="59"/>
      <c r="X213" s="60"/>
      <c r="Y213" s="59"/>
      <c r="AA213" s="61" t="str">
        <f>IF(BASE!N217="","",BASE!N217)</f>
        <v/>
      </c>
    </row>
    <row r="214" spans="1:27" ht="18.75" customHeight="1" x14ac:dyDescent="0.25">
      <c r="A214" s="50"/>
      <c r="H214" s="55"/>
      <c r="I214" s="62"/>
      <c r="J214" s="175" t="s">
        <v>51</v>
      </c>
      <c r="K214" s="175"/>
      <c r="L214" s="175"/>
      <c r="M214" s="175"/>
      <c r="N214" s="131"/>
      <c r="O214" s="131"/>
      <c r="P214" s="131"/>
      <c r="Q214" s="124"/>
      <c r="R214" s="124"/>
      <c r="S214" s="65"/>
      <c r="T214" s="55"/>
      <c r="W214" s="59"/>
      <c r="X214" s="60"/>
      <c r="Y214" s="59"/>
      <c r="AA214" s="61" t="str">
        <f>IF(BASE!N218="","",BASE!N218)</f>
        <v/>
      </c>
    </row>
    <row r="215" spans="1:27" ht="26.25" customHeight="1" x14ac:dyDescent="0.25">
      <c r="H215" s="55"/>
      <c r="I215" s="62"/>
      <c r="J215" s="182" t="s">
        <v>21</v>
      </c>
      <c r="K215" s="182"/>
      <c r="L215" s="182"/>
      <c r="M215" s="182"/>
      <c r="N215" s="134"/>
      <c r="O215" s="134"/>
      <c r="P215" s="134"/>
      <c r="Q215" s="124"/>
      <c r="R215" s="124"/>
      <c r="S215" s="65"/>
      <c r="T215" s="55"/>
      <c r="W215" s="59"/>
      <c r="X215" s="60"/>
      <c r="Y215" s="59"/>
      <c r="AA215" s="61" t="str">
        <f>IF(BASE!N219="","",BASE!N219)</f>
        <v/>
      </c>
    </row>
    <row r="216" spans="1:27" ht="18.75" customHeight="1" x14ac:dyDescent="0.25">
      <c r="H216" s="55"/>
      <c r="I216" s="62"/>
      <c r="J216" s="134"/>
      <c r="K216" s="124"/>
      <c r="L216" s="124"/>
      <c r="M216" s="124"/>
      <c r="N216" s="124"/>
      <c r="O216" s="124"/>
      <c r="P216" s="124"/>
      <c r="Q216" s="124"/>
      <c r="R216" s="124"/>
      <c r="S216" s="65"/>
      <c r="T216" s="55"/>
      <c r="W216" s="59"/>
      <c r="X216" s="60"/>
      <c r="Y216" s="59"/>
      <c r="AA216" s="61" t="e">
        <f>IF(BASE!#REF!="","",BASE!#REF!)</f>
        <v>#REF!</v>
      </c>
    </row>
    <row r="217" spans="1:27" ht="18.75" customHeight="1" x14ac:dyDescent="0.25">
      <c r="H217" s="55"/>
      <c r="I217" s="62"/>
      <c r="J217" s="124"/>
      <c r="K217" s="124"/>
      <c r="L217" s="124"/>
      <c r="M217" s="124"/>
      <c r="N217" s="124"/>
      <c r="O217" s="124"/>
      <c r="P217" s="124"/>
      <c r="Q217" s="124"/>
      <c r="R217" s="124"/>
      <c r="S217" s="65"/>
      <c r="T217" s="55"/>
      <c r="W217" s="59"/>
      <c r="X217" s="60"/>
      <c r="Y217" s="59"/>
      <c r="AA217" s="61" t="e">
        <f>IF(BASE!#REF!="","",BASE!#REF!)</f>
        <v>#REF!</v>
      </c>
    </row>
    <row r="218" spans="1:27" ht="18.75" customHeight="1" x14ac:dyDescent="0.25">
      <c r="H218" s="55"/>
      <c r="I218" s="62"/>
      <c r="J218" s="125"/>
      <c r="K218" s="125"/>
      <c r="L218" s="125"/>
      <c r="M218" s="125"/>
      <c r="N218" s="125"/>
      <c r="O218" s="125" t="s">
        <v>22</v>
      </c>
      <c r="P218" s="183" t="str">
        <f>IF(ISERROR(INDEX(BASE!$N$6:$Y$35,MATCH(BASE!$N$11,BASE!$P$6:$P$35,0),5)),"",INDEX(BASE!$N$6:$Y$35,MATCH(BASE!$N$11,BASE!$P$6:$P$35,0),5))</f>
        <v>NOM06</v>
      </c>
      <c r="Q218" s="183"/>
      <c r="R218" s="183"/>
      <c r="S218" s="65"/>
      <c r="T218" s="55"/>
      <c r="W218" s="59"/>
      <c r="X218" s="60"/>
      <c r="Y218" s="59"/>
      <c r="AA218" s="61" t="e">
        <f>IF(BASE!#REF!="","",BASE!#REF!)</f>
        <v>#REF!</v>
      </c>
    </row>
    <row r="219" spans="1:27" ht="18.75" customHeight="1" x14ac:dyDescent="0.25">
      <c r="H219" s="55"/>
      <c r="I219" s="62"/>
      <c r="J219" s="124"/>
      <c r="K219" s="124"/>
      <c r="L219" s="124"/>
      <c r="M219" s="124"/>
      <c r="N219" s="124"/>
      <c r="O219" s="124"/>
      <c r="P219" s="124"/>
      <c r="Q219" s="124"/>
      <c r="R219" s="124"/>
      <c r="S219" s="65"/>
      <c r="T219" s="55"/>
      <c r="W219" s="59"/>
      <c r="X219" s="60"/>
      <c r="Y219" s="59"/>
      <c r="AA219" s="61" t="e">
        <f>IF(BASE!#REF!="","",BASE!#REF!)</f>
        <v>#REF!</v>
      </c>
    </row>
    <row r="220" spans="1:27" ht="18.75" customHeight="1" x14ac:dyDescent="0.25">
      <c r="H220" s="55"/>
      <c r="I220" s="62"/>
      <c r="J220" s="125"/>
      <c r="K220" s="125"/>
      <c r="L220" s="125"/>
      <c r="M220" s="125"/>
      <c r="N220" s="125"/>
      <c r="O220" s="126" t="s">
        <v>23</v>
      </c>
      <c r="P220" s="183" t="str">
        <f>IF(ISERROR(INDEX(BASE!$N$6:$Y$35,MATCH(BASE!$N$11,BASE!$P$6:$P$35,0),6)),"",INDEX(BASE!$N$6:$Y$35,MATCH(BASE!$N$11,BASE!$P$6:$P$35,0),6))</f>
        <v>Prénom06</v>
      </c>
      <c r="Q220" s="183"/>
      <c r="R220" s="183"/>
      <c r="S220" s="65"/>
      <c r="T220" s="55"/>
      <c r="W220" s="59"/>
      <c r="X220" s="60"/>
      <c r="Y220" s="59"/>
      <c r="AA220" s="61" t="e">
        <f>IF(BASE!#REF!="","",BASE!#REF!)</f>
        <v>#REF!</v>
      </c>
    </row>
    <row r="221" spans="1:27" ht="18.75" customHeight="1" x14ac:dyDescent="0.25">
      <c r="H221" s="55"/>
      <c r="I221" s="62"/>
      <c r="J221" s="124"/>
      <c r="K221" s="124"/>
      <c r="L221" s="124"/>
      <c r="M221" s="124"/>
      <c r="N221" s="124"/>
      <c r="O221" s="124"/>
      <c r="P221" s="124"/>
      <c r="Q221" s="124"/>
      <c r="R221" s="124"/>
      <c r="S221" s="65"/>
      <c r="T221" s="55"/>
      <c r="W221" s="59"/>
      <c r="X221" s="60"/>
      <c r="Y221" s="59"/>
      <c r="AA221" s="61" t="e">
        <f>IF(BASE!#REF!="","",BASE!#REF!)</f>
        <v>#REF!</v>
      </c>
    </row>
    <row r="222" spans="1:27" ht="18.75" customHeight="1" x14ac:dyDescent="0.3">
      <c r="D222" s="45"/>
      <c r="E222" s="29"/>
      <c r="H222" s="55"/>
      <c r="I222" s="62"/>
      <c r="J222" s="125"/>
      <c r="K222" s="125"/>
      <c r="L222" s="125"/>
      <c r="M222" s="125"/>
      <c r="N222" s="125"/>
      <c r="O222" s="126" t="s">
        <v>24</v>
      </c>
      <c r="P222" s="125"/>
      <c r="Q222" s="184">
        <f>IF(ISERROR(INDEX(BASE!$N$6:$Y$35,MATCH(BASE!$N$11,BASE!$P$6:$P$35,0),8)),"",INDEX(BASE!$N$6:$Y$35,MATCH(BASE!$N$11,BASE!$P$6:$P$35,0),8))</f>
        <v>38723</v>
      </c>
      <c r="R222" s="184"/>
      <c r="S222" s="65"/>
      <c r="T222" s="55"/>
      <c r="W222" s="59"/>
      <c r="X222" s="60"/>
      <c r="Y222" s="59"/>
      <c r="AA222" s="61" t="e">
        <f>IF(BASE!#REF!="","",BASE!#REF!)</f>
        <v>#REF!</v>
      </c>
    </row>
    <row r="223" spans="1:27" ht="18.75" customHeight="1" x14ac:dyDescent="0.3">
      <c r="D223" s="45"/>
      <c r="E223" s="29"/>
      <c r="H223" s="55"/>
      <c r="I223" s="62"/>
      <c r="J223" s="124"/>
      <c r="K223" s="124"/>
      <c r="L223" s="124"/>
      <c r="M223" s="124"/>
      <c r="N223" s="124"/>
      <c r="O223" s="124"/>
      <c r="P223" s="124"/>
      <c r="Q223" s="124"/>
      <c r="R223" s="124"/>
      <c r="S223" s="65"/>
      <c r="T223" s="55"/>
      <c r="W223" s="59"/>
      <c r="X223" s="60"/>
      <c r="Y223" s="59"/>
      <c r="AA223" s="61" t="e">
        <f>IF(BASE!#REF!="","",BASE!#REF!)</f>
        <v>#REF!</v>
      </c>
    </row>
    <row r="224" spans="1:27" ht="23.25" customHeight="1" x14ac:dyDescent="0.3">
      <c r="D224" s="73"/>
      <c r="E224" s="115"/>
      <c r="H224" s="55"/>
      <c r="I224" s="62"/>
      <c r="J224" s="124"/>
      <c r="K224" s="124"/>
      <c r="L224" s="124"/>
      <c r="M224" s="124"/>
      <c r="N224" s="124"/>
      <c r="O224" s="127" t="s">
        <v>27</v>
      </c>
      <c r="P224" s="124"/>
      <c r="Q224" s="127"/>
      <c r="R224" s="126"/>
      <c r="S224" s="65"/>
      <c r="T224" s="55"/>
      <c r="W224" s="59"/>
      <c r="X224" s="60"/>
      <c r="Y224" s="59"/>
      <c r="AA224" s="61" t="e">
        <f>IF(BASE!#REF!="","",BASE!#REF!)</f>
        <v>#REF!</v>
      </c>
    </row>
    <row r="225" spans="4:27" ht="11.25" customHeight="1" x14ac:dyDescent="0.25">
      <c r="E225" s="2"/>
      <c r="H225" s="55"/>
      <c r="I225" s="62"/>
      <c r="J225" s="124"/>
      <c r="K225" s="124"/>
      <c r="L225" s="124"/>
      <c r="M225" s="124"/>
      <c r="N225" s="124"/>
      <c r="O225" s="124"/>
      <c r="P225" s="124"/>
      <c r="Q225" s="124"/>
      <c r="R225" s="124"/>
      <c r="S225" s="65"/>
      <c r="T225" s="55"/>
      <c r="W225" s="59"/>
      <c r="X225" s="60"/>
      <c r="Y225" s="59"/>
      <c r="AA225" s="61" t="e">
        <f>IF(BASE!#REF!="","",BASE!#REF!)</f>
        <v>#REF!</v>
      </c>
    </row>
    <row r="226" spans="4:27" ht="23.25" customHeight="1" x14ac:dyDescent="0.3">
      <c r="D226" s="73"/>
      <c r="E226" s="115"/>
      <c r="H226" s="55"/>
      <c r="I226" s="62"/>
      <c r="J226" s="124"/>
      <c r="K226" s="124"/>
      <c r="L226" s="124"/>
      <c r="M226" s="124"/>
      <c r="N226" s="124"/>
      <c r="O226" s="185" t="str">
        <f>IF(ISERROR(INDEX(BASE!$N$6:$Y$35,MATCH(BASE!$N$11,BASE!$P$6:$P$35,0),12)),"",INDEX(BASE!$N$6:$Y$35,MATCH(BASE!$N$11,BASE!$P$6:$P$35,0),12))</f>
        <v>Établissement</v>
      </c>
      <c r="P226" s="185"/>
      <c r="Q226" s="185"/>
      <c r="R226" s="185"/>
      <c r="S226" s="65"/>
      <c r="T226" s="55"/>
      <c r="W226" s="59"/>
      <c r="X226" s="60"/>
      <c r="Y226" s="59"/>
      <c r="AA226" s="61" t="e">
        <f>IF(BASE!#REF!="","",BASE!#REF!)</f>
        <v>#REF!</v>
      </c>
    </row>
    <row r="227" spans="4:27" ht="18.75" customHeight="1" x14ac:dyDescent="0.25">
      <c r="E227" s="39"/>
      <c r="H227" s="55"/>
      <c r="I227" s="67"/>
      <c r="J227" s="128"/>
      <c r="K227" s="128"/>
      <c r="L227" s="128"/>
      <c r="M227" s="128"/>
      <c r="N227" s="128"/>
      <c r="O227" s="128"/>
      <c r="P227" s="128"/>
      <c r="Q227" s="128"/>
      <c r="R227" s="128"/>
      <c r="S227" s="69"/>
      <c r="T227" s="55"/>
      <c r="W227" s="59"/>
      <c r="X227" s="60"/>
      <c r="Y227" s="59"/>
      <c r="AA227" s="61" t="e">
        <f>IF(BASE!#REF!="","",BASE!#REF!)</f>
        <v>#REF!</v>
      </c>
    </row>
    <row r="228" spans="4:27" ht="18.75" customHeight="1" x14ac:dyDescent="0.25">
      <c r="H228" s="55"/>
      <c r="I228" s="55"/>
      <c r="J228" s="111"/>
      <c r="K228" s="111"/>
      <c r="L228" s="111"/>
      <c r="M228" s="111"/>
      <c r="N228" s="111"/>
      <c r="O228" s="111"/>
      <c r="P228" s="111"/>
      <c r="Q228" s="111"/>
      <c r="R228" s="111"/>
      <c r="S228" s="55"/>
      <c r="T228" s="55"/>
      <c r="W228" s="59"/>
      <c r="X228" s="60"/>
      <c r="Y228" s="59"/>
      <c r="AA228" s="61" t="e">
        <f>IF(BASE!#REF!="","",BASE!#REF!)</f>
        <v>#REF!</v>
      </c>
    </row>
    <row r="229" spans="4:27" ht="18.75" customHeight="1" x14ac:dyDescent="0.25">
      <c r="H229" s="55"/>
      <c r="I229" s="55"/>
      <c r="J229" s="111"/>
      <c r="K229" s="111"/>
      <c r="L229" s="111"/>
      <c r="M229" s="111"/>
      <c r="N229" s="111"/>
      <c r="O229" s="111"/>
      <c r="P229" s="111"/>
      <c r="Q229" s="111"/>
      <c r="R229" s="111"/>
      <c r="S229" s="55"/>
      <c r="T229" s="55"/>
      <c r="W229" s="59"/>
      <c r="X229" s="60"/>
      <c r="Y229" s="59"/>
      <c r="AA229" s="61" t="e">
        <f>IF(BASE!#REF!="","",BASE!#REF!)</f>
        <v>#REF!</v>
      </c>
    </row>
    <row r="230" spans="4:27" ht="18" customHeight="1" x14ac:dyDescent="0.25">
      <c r="H230" s="55"/>
      <c r="I230" s="56"/>
      <c r="J230" s="130"/>
      <c r="K230" s="130"/>
      <c r="L230" s="130"/>
      <c r="M230" s="130"/>
      <c r="N230" s="130"/>
      <c r="O230" s="130"/>
      <c r="P230" s="130"/>
      <c r="Q230" s="130"/>
      <c r="R230" s="130"/>
      <c r="S230" s="58"/>
      <c r="T230" s="55"/>
      <c r="W230" s="59"/>
      <c r="X230" s="60"/>
      <c r="Y230" s="59"/>
      <c r="AA230" s="61" t="e">
        <f>IF(BASE!#REF!="","",BASE!#REF!)</f>
        <v>#REF!</v>
      </c>
    </row>
    <row r="231" spans="4:27" ht="18" customHeight="1" x14ac:dyDescent="0.25">
      <c r="H231" s="55"/>
      <c r="I231" s="62"/>
      <c r="J231" s="124"/>
      <c r="K231" s="124"/>
      <c r="L231" s="124"/>
      <c r="M231" s="124"/>
      <c r="N231" s="124"/>
      <c r="O231" s="124"/>
      <c r="P231" s="124"/>
      <c r="Q231" s="124"/>
      <c r="R231" s="124"/>
      <c r="S231" s="65"/>
      <c r="T231" s="55"/>
      <c r="W231" s="59"/>
      <c r="X231" s="60"/>
      <c r="Y231" s="59"/>
      <c r="AA231" s="61" t="e">
        <f>IF(BASE!#REF!="","",BASE!#REF!)</f>
        <v>#REF!</v>
      </c>
    </row>
    <row r="232" spans="4:27" ht="18" customHeight="1" x14ac:dyDescent="0.25">
      <c r="H232" s="55"/>
      <c r="I232" s="62"/>
      <c r="J232" s="124"/>
      <c r="K232" s="124"/>
      <c r="L232" s="124"/>
      <c r="M232" s="124"/>
      <c r="N232" s="124"/>
      <c r="O232" s="124"/>
      <c r="P232" s="124"/>
      <c r="Q232" s="124"/>
      <c r="R232" s="124"/>
      <c r="S232" s="65"/>
      <c r="T232" s="55"/>
      <c r="W232" s="59"/>
      <c r="X232" s="60"/>
      <c r="Y232" s="59"/>
      <c r="AA232" s="61" t="e">
        <f>IF(BASE!#REF!="","",BASE!#REF!)</f>
        <v>#REF!</v>
      </c>
    </row>
    <row r="233" spans="4:27" ht="18" customHeight="1" x14ac:dyDescent="0.25">
      <c r="H233" s="55"/>
      <c r="I233" s="62"/>
      <c r="J233" s="111"/>
      <c r="K233" s="111"/>
      <c r="L233" s="111"/>
      <c r="M233" s="111"/>
      <c r="N233" s="111"/>
      <c r="O233" s="111"/>
      <c r="P233" s="111"/>
      <c r="Q233" s="111"/>
      <c r="R233" s="111"/>
      <c r="S233" s="65"/>
      <c r="T233" s="55"/>
      <c r="W233" s="52"/>
      <c r="X233" s="60"/>
      <c r="Y233" s="59"/>
      <c r="AA233" s="61" t="e">
        <f>IF(BASE!#REF!="","",BASE!#REF!)</f>
        <v>#REF!</v>
      </c>
    </row>
    <row r="234" spans="4:27" ht="18" customHeight="1" x14ac:dyDescent="0.25">
      <c r="H234" s="55"/>
      <c r="I234" s="62"/>
      <c r="J234" s="111"/>
      <c r="K234" s="111"/>
      <c r="L234" s="111"/>
      <c r="M234" s="111"/>
      <c r="N234" s="111"/>
      <c r="O234" s="111"/>
      <c r="P234" s="111"/>
      <c r="Q234" s="111"/>
      <c r="R234" s="111"/>
      <c r="S234" s="113"/>
      <c r="T234" s="55"/>
      <c r="W234" s="59"/>
      <c r="X234" s="60"/>
      <c r="Y234" s="59"/>
      <c r="AA234" s="61" t="e">
        <f>IF(BASE!#REF!="","",BASE!#REF!)</f>
        <v>#REF!</v>
      </c>
    </row>
    <row r="235" spans="4:27" ht="18" customHeight="1" x14ac:dyDescent="0.3">
      <c r="H235" s="55"/>
      <c r="I235" s="62"/>
      <c r="J235" s="135"/>
      <c r="K235" s="114"/>
      <c r="L235" s="135" t="s">
        <v>80</v>
      </c>
      <c r="M235" s="133" t="s">
        <v>39</v>
      </c>
      <c r="N235" s="127" t="s">
        <v>38</v>
      </c>
      <c r="O235" s="127"/>
      <c r="P235" s="136"/>
      <c r="Q235" s="136"/>
      <c r="R235" s="135"/>
      <c r="S235" s="113" t="s">
        <v>88</v>
      </c>
      <c r="T235" s="55"/>
      <c r="W235" s="59"/>
      <c r="X235" s="60"/>
      <c r="Y235" s="59"/>
      <c r="AA235" s="61" t="e">
        <f>IF(BASE!#REF!="","",BASE!#REF!)</f>
        <v>#REF!</v>
      </c>
    </row>
    <row r="236" spans="4:27" ht="18" customHeight="1" x14ac:dyDescent="0.25">
      <c r="H236" s="55"/>
      <c r="I236" s="62"/>
      <c r="J236" s="124"/>
      <c r="K236" s="124"/>
      <c r="L236" s="124"/>
      <c r="M236" s="124"/>
      <c r="N236" s="124"/>
      <c r="O236" s="124"/>
      <c r="P236" s="124"/>
      <c r="Q236" s="111"/>
      <c r="R236" s="111"/>
      <c r="S236" s="65"/>
      <c r="T236" s="55"/>
      <c r="W236" s="59"/>
      <c r="X236" s="60"/>
      <c r="Y236" s="59"/>
      <c r="AA236" s="61" t="e">
        <f>IF(BASE!#REF!="","",BASE!#REF!)</f>
        <v>#REF!</v>
      </c>
    </row>
    <row r="237" spans="4:27" ht="18" customHeight="1" x14ac:dyDescent="0.25">
      <c r="H237" s="55"/>
      <c r="I237" s="62"/>
      <c r="J237" s="126" t="s">
        <v>81</v>
      </c>
      <c r="K237" s="137"/>
      <c r="L237" s="179" t="str">
        <f>IF(ISERROR(INDEX(BASE!$N$6:$Y$35,MATCH(BASE!$N$10,BASE!$P$6:$P$35,0),3)),"",INDEX(BASE!$N$6:$Y$35,MATCH(BASE!$N$10,BASE!$P$6:$P$35,0),3))</f>
        <v>NOM05 Prénom05</v>
      </c>
      <c r="M237" s="179"/>
      <c r="N237" s="179"/>
      <c r="O237" s="179"/>
      <c r="P237" s="179"/>
      <c r="Q237" s="126" t="s">
        <v>85</v>
      </c>
      <c r="R237" s="125"/>
      <c r="S237" s="65"/>
      <c r="T237" s="55"/>
      <c r="W237" s="59"/>
      <c r="X237" s="60"/>
      <c r="Y237" s="59"/>
      <c r="AA237" s="61" t="e">
        <f>IF(BASE!#REF!="","",BASE!#REF!)</f>
        <v>#REF!</v>
      </c>
    </row>
    <row r="238" spans="4:27" ht="18" customHeight="1" x14ac:dyDescent="0.25">
      <c r="H238" s="55"/>
      <c r="I238" s="62"/>
      <c r="J238" s="111"/>
      <c r="K238" s="111"/>
      <c r="L238" s="111"/>
      <c r="M238" s="111"/>
      <c r="N238" s="111"/>
      <c r="O238" s="111"/>
      <c r="P238" s="111"/>
      <c r="Q238" s="124"/>
      <c r="R238" s="124"/>
      <c r="S238" s="65"/>
      <c r="T238" s="55"/>
      <c r="W238" s="59"/>
      <c r="X238" s="60"/>
      <c r="Y238" s="59"/>
      <c r="AA238" s="61" t="e">
        <f>IF(BASE!#REF!="","",BASE!#REF!)</f>
        <v>#REF!</v>
      </c>
    </row>
    <row r="239" spans="4:27" ht="18" customHeight="1" x14ac:dyDescent="0.25">
      <c r="H239" s="55"/>
      <c r="I239" s="62"/>
      <c r="J239" s="126" t="s">
        <v>84</v>
      </c>
      <c r="K239" s="138"/>
      <c r="L239" s="138"/>
      <c r="M239" s="138"/>
      <c r="N239" s="138"/>
      <c r="O239" s="138"/>
      <c r="P239" s="126"/>
      <c r="Q239" s="126"/>
      <c r="R239" s="126"/>
      <c r="S239" s="65"/>
      <c r="T239" s="55"/>
      <c r="W239" s="59"/>
      <c r="X239" s="60"/>
      <c r="Y239" s="59"/>
      <c r="AA239" s="61" t="e">
        <f>IF(BASE!#REF!="","",BASE!#REF!)</f>
        <v>#REF!</v>
      </c>
    </row>
    <row r="240" spans="4:27" ht="18" customHeight="1" x14ac:dyDescent="0.25">
      <c r="H240" s="55"/>
      <c r="I240" s="62"/>
      <c r="J240" s="111"/>
      <c r="K240" s="111"/>
      <c r="L240" s="111"/>
      <c r="M240" s="111"/>
      <c r="N240" s="111"/>
      <c r="O240" s="111"/>
      <c r="P240" s="111"/>
      <c r="Q240" s="126"/>
      <c r="R240" s="126"/>
      <c r="S240" s="65"/>
      <c r="T240" s="55"/>
      <c r="W240" s="59"/>
      <c r="X240" s="60"/>
      <c r="Y240" s="59"/>
      <c r="AA240" s="61" t="e">
        <f>IF(BASE!#REF!="","",BASE!#REF!)</f>
        <v>#REF!</v>
      </c>
    </row>
    <row r="241" spans="8:27" ht="3.75" customHeight="1" x14ac:dyDescent="0.25">
      <c r="H241" s="55"/>
      <c r="I241" s="62"/>
      <c r="J241" s="139"/>
      <c r="K241" s="139"/>
      <c r="L241" s="139"/>
      <c r="M241" s="139"/>
      <c r="N241" s="139"/>
      <c r="O241" s="139"/>
      <c r="P241" s="139"/>
      <c r="Q241" s="126"/>
      <c r="R241" s="126"/>
      <c r="S241" s="65"/>
      <c r="T241" s="55"/>
      <c r="W241" s="59"/>
      <c r="X241" s="60"/>
      <c r="Y241" s="59"/>
      <c r="AA241" s="61" t="e">
        <f>IF(BASE!#REF!="","",BASE!#REF!)</f>
        <v>#REF!</v>
      </c>
    </row>
    <row r="242" spans="8:27" ht="18" customHeight="1" x14ac:dyDescent="0.25">
      <c r="H242" s="55"/>
      <c r="I242" s="62"/>
      <c r="J242" s="124"/>
      <c r="K242" s="124"/>
      <c r="L242" s="125" t="s">
        <v>86</v>
      </c>
      <c r="M242" s="180">
        <f>IF(ISERROR(INDEX(BASE!$N$6:$Y$35,MATCH(BASE!$N$10,BASE!$P$6:$P$35,0),9)),"",INDEX(BASE!$N$6:$Y$35,MATCH(BASE!$N$10,BASE!$P$6:$P$35,0),9))</f>
        <v>43101</v>
      </c>
      <c r="N242" s="180"/>
      <c r="O242" s="180"/>
      <c r="P242" s="124"/>
      <c r="Q242" s="124"/>
      <c r="R242" s="124"/>
      <c r="S242" s="65"/>
      <c r="T242" s="55"/>
      <c r="W242" s="59"/>
      <c r="X242" s="60"/>
      <c r="Y242" s="59"/>
      <c r="AA242" s="61" t="e">
        <f>IF(BASE!#REF!="","",BASE!#REF!)</f>
        <v>#REF!</v>
      </c>
    </row>
    <row r="243" spans="8:27" ht="11.25" customHeight="1" x14ac:dyDescent="0.25">
      <c r="H243" s="55"/>
      <c r="I243" s="62"/>
      <c r="J243" s="111"/>
      <c r="K243" s="125"/>
      <c r="L243" s="111"/>
      <c r="M243" s="111"/>
      <c r="N243" s="111"/>
      <c r="O243" s="111"/>
      <c r="P243" s="140"/>
      <c r="Q243" s="124"/>
      <c r="R243" s="124"/>
      <c r="S243" s="65"/>
      <c r="T243" s="55"/>
      <c r="W243" s="59"/>
      <c r="X243" s="60"/>
      <c r="Y243" s="59"/>
      <c r="AA243" s="61" t="e">
        <f>IF(BASE!#REF!="","",BASE!#REF!)</f>
        <v>#REF!</v>
      </c>
    </row>
    <row r="244" spans="8:27" ht="18" customHeight="1" x14ac:dyDescent="0.25">
      <c r="H244" s="55"/>
      <c r="I244" s="62"/>
      <c r="J244" s="175"/>
      <c r="K244" s="175"/>
      <c r="L244" s="131"/>
      <c r="M244" s="131"/>
      <c r="N244" s="131"/>
      <c r="O244" s="131"/>
      <c r="P244" s="175"/>
      <c r="Q244" s="175"/>
      <c r="R244" s="175"/>
      <c r="S244" s="65"/>
      <c r="T244" s="55"/>
      <c r="W244" s="59"/>
      <c r="X244" s="60"/>
      <c r="Y244" s="59"/>
      <c r="AA244" s="61" t="e">
        <f>IF(BASE!#REF!="","",BASE!#REF!)</f>
        <v>#REF!</v>
      </c>
    </row>
    <row r="245" spans="8:27" ht="18" customHeight="1" x14ac:dyDescent="0.25">
      <c r="H245" s="55"/>
      <c r="I245" s="62"/>
      <c r="J245" s="176"/>
      <c r="K245" s="176"/>
      <c r="L245" s="141"/>
      <c r="M245" s="141"/>
      <c r="N245" s="141"/>
      <c r="O245" s="177" t="str">
        <f>IF(ISERROR(INDEX(BASE!$N$6:$Y$35,MATCH(BASE!$N$10,BASE!$P$6:$P$35,0),10)),"",INDEX(BASE!$N$6:$Y$35,MATCH(BASE!$N$10,BASE!$P$6:$P$35,0),10))</f>
        <v>Professeur05</v>
      </c>
      <c r="P245" s="177"/>
      <c r="Q245" s="177"/>
      <c r="R245" s="138"/>
      <c r="S245" s="65"/>
      <c r="T245" s="55"/>
      <c r="W245" s="59"/>
      <c r="X245" s="60"/>
      <c r="Y245" s="59"/>
      <c r="AA245" s="61" t="e">
        <f>IF(BASE!#REF!="","",BASE!#REF!)</f>
        <v>#REF!</v>
      </c>
    </row>
    <row r="246" spans="8:27" ht="18" customHeight="1" x14ac:dyDescent="0.25">
      <c r="H246" s="55"/>
      <c r="I246" s="62"/>
      <c r="J246" s="176"/>
      <c r="K246" s="176"/>
      <c r="L246" s="141"/>
      <c r="M246" s="141"/>
      <c r="N246" s="141"/>
      <c r="O246" s="141"/>
      <c r="P246" s="141"/>
      <c r="Q246" s="124"/>
      <c r="R246" s="124"/>
      <c r="S246" s="65"/>
      <c r="T246" s="55"/>
      <c r="W246" s="59"/>
      <c r="X246" s="60"/>
      <c r="Y246" s="59"/>
      <c r="AA246" s="61" t="e">
        <f>IF(BASE!#REF!="","",BASE!#REF!)</f>
        <v>#REF!</v>
      </c>
    </row>
    <row r="247" spans="8:27" ht="18" customHeight="1" x14ac:dyDescent="0.25">
      <c r="H247" s="55"/>
      <c r="I247" s="62"/>
      <c r="J247" s="126" t="s">
        <v>82</v>
      </c>
      <c r="K247" s="111"/>
      <c r="L247" s="124"/>
      <c r="M247" s="111"/>
      <c r="N247" s="111"/>
      <c r="O247" s="111"/>
      <c r="P247" s="111"/>
      <c r="Q247" s="111"/>
      <c r="R247" s="111"/>
      <c r="S247" s="65"/>
      <c r="T247" s="55"/>
      <c r="W247" s="59"/>
      <c r="X247" s="60"/>
      <c r="Y247" s="59"/>
      <c r="AA247" s="61" t="e">
        <f>IF(BASE!#REF!="","",BASE!#REF!)</f>
        <v>#REF!</v>
      </c>
    </row>
    <row r="248" spans="8:27" ht="18" customHeight="1" x14ac:dyDescent="0.25">
      <c r="H248" s="55"/>
      <c r="I248" s="62"/>
      <c r="J248" s="126"/>
      <c r="K248" s="124"/>
      <c r="L248" s="124"/>
      <c r="M248" s="124"/>
      <c r="N248" s="124"/>
      <c r="O248" s="124"/>
      <c r="P248" s="124"/>
      <c r="Q248" s="124"/>
      <c r="R248" s="124"/>
      <c r="S248" s="65"/>
      <c r="T248" s="55"/>
      <c r="W248" s="59"/>
      <c r="X248" s="60"/>
      <c r="Y248" s="59"/>
      <c r="AA248" s="61" t="e">
        <f>IF(BASE!#REF!="","",BASE!#REF!)</f>
        <v>#REF!</v>
      </c>
    </row>
    <row r="249" spans="8:27" ht="18" customHeight="1" x14ac:dyDescent="0.25">
      <c r="H249" s="55"/>
      <c r="I249" s="62"/>
      <c r="J249" s="142" t="s">
        <v>83</v>
      </c>
      <c r="K249" s="124"/>
      <c r="L249" s="124"/>
      <c r="M249" s="124"/>
      <c r="N249" s="124"/>
      <c r="O249" s="124"/>
      <c r="P249" s="124"/>
      <c r="Q249" s="124"/>
      <c r="R249" s="124"/>
      <c r="S249" s="65"/>
      <c r="T249" s="55"/>
      <c r="W249" s="59"/>
      <c r="X249" s="60"/>
      <c r="Y249" s="59"/>
      <c r="AA249" s="61" t="e">
        <f>IF(BASE!#REF!="","",BASE!#REF!)</f>
        <v>#REF!</v>
      </c>
    </row>
    <row r="250" spans="8:27" ht="18" customHeight="1" x14ac:dyDescent="0.25">
      <c r="H250" s="55"/>
      <c r="I250" s="62"/>
      <c r="J250" s="111"/>
      <c r="K250" s="143"/>
      <c r="L250" s="143"/>
      <c r="M250" s="143"/>
      <c r="N250" s="143"/>
      <c r="O250" s="143"/>
      <c r="P250" s="143"/>
      <c r="Q250" s="124"/>
      <c r="R250" s="124"/>
      <c r="S250" s="65"/>
      <c r="T250" s="55"/>
      <c r="W250" s="59"/>
      <c r="X250" s="60"/>
      <c r="Y250" s="59"/>
      <c r="AA250" s="61" t="e">
        <f>IF(BASE!#REF!="","",BASE!#REF!)</f>
        <v>#REF!</v>
      </c>
    </row>
    <row r="251" spans="8:27" ht="18" customHeight="1" x14ac:dyDescent="0.25">
      <c r="H251" s="55"/>
      <c r="I251" s="67"/>
      <c r="J251" s="144"/>
      <c r="K251" s="144"/>
      <c r="L251" s="144"/>
      <c r="M251" s="144"/>
      <c r="N251" s="144"/>
      <c r="O251" s="144"/>
      <c r="P251" s="144"/>
      <c r="Q251" s="128"/>
      <c r="R251" s="128"/>
      <c r="S251" s="69"/>
      <c r="T251" s="55"/>
      <c r="W251" s="59"/>
      <c r="X251" s="60"/>
      <c r="Y251" s="59"/>
      <c r="AA251" s="61" t="e">
        <f>IF(BASE!#REF!="","",BASE!#REF!)</f>
        <v>#REF!</v>
      </c>
    </row>
    <row r="252" spans="8:27" ht="26.25" customHeight="1" x14ac:dyDescent="0.25">
      <c r="H252" s="55"/>
      <c r="I252" s="70"/>
      <c r="J252" s="129"/>
      <c r="K252" s="129"/>
      <c r="L252" s="129"/>
      <c r="M252" s="129"/>
      <c r="N252" s="129"/>
      <c r="O252" s="129"/>
      <c r="P252" s="129"/>
      <c r="Q252" s="129"/>
      <c r="R252" s="129"/>
      <c r="S252" s="70"/>
      <c r="T252" s="55"/>
      <c r="W252" s="59"/>
      <c r="X252" s="60"/>
      <c r="Y252" s="59"/>
      <c r="AA252" s="61" t="e">
        <f>IF(BASE!#REF!="","",BASE!#REF!)</f>
        <v>#REF!</v>
      </c>
    </row>
    <row r="253" spans="8:27" ht="26.25" customHeight="1" x14ac:dyDescent="0.25">
      <c r="H253" s="55"/>
      <c r="I253" s="55"/>
      <c r="J253" s="111"/>
      <c r="K253" s="111"/>
      <c r="L253" s="111"/>
      <c r="M253" s="111"/>
      <c r="N253" s="111"/>
      <c r="O253" s="111"/>
      <c r="P253" s="111"/>
      <c r="Q253" s="111"/>
      <c r="R253" s="111"/>
      <c r="S253" s="55"/>
      <c r="T253" s="55"/>
      <c r="W253" s="59"/>
      <c r="X253" s="60"/>
      <c r="Y253" s="59"/>
      <c r="AA253" s="61" t="e">
        <f>IF(BASE!#REF!="","",BASE!#REF!)</f>
        <v>#REF!</v>
      </c>
    </row>
    <row r="254" spans="8:27" ht="18" customHeight="1" x14ac:dyDescent="0.25">
      <c r="H254" s="55"/>
      <c r="I254" s="56"/>
      <c r="J254" s="130"/>
      <c r="K254" s="130"/>
      <c r="L254" s="130"/>
      <c r="M254" s="130"/>
      <c r="N254" s="130"/>
      <c r="O254" s="130"/>
      <c r="P254" s="130"/>
      <c r="Q254" s="130"/>
      <c r="R254" s="130"/>
      <c r="S254" s="58"/>
      <c r="T254" s="55"/>
      <c r="W254" s="59"/>
      <c r="X254" s="60"/>
      <c r="Y254" s="59"/>
      <c r="AA254" s="61" t="e">
        <f>IF(BASE!#REF!="","",BASE!#REF!)</f>
        <v>#REF!</v>
      </c>
    </row>
    <row r="255" spans="8:27" ht="18" customHeight="1" x14ac:dyDescent="0.25">
      <c r="H255" s="55"/>
      <c r="I255" s="62"/>
      <c r="J255" s="124"/>
      <c r="K255" s="124"/>
      <c r="L255" s="124"/>
      <c r="M255" s="124"/>
      <c r="N255" s="124"/>
      <c r="O255" s="124"/>
      <c r="P255" s="124"/>
      <c r="Q255" s="124"/>
      <c r="R255" s="124"/>
      <c r="S255" s="65"/>
      <c r="T255" s="55"/>
      <c r="W255" s="59"/>
      <c r="X255" s="60"/>
      <c r="Y255" s="59"/>
      <c r="AA255" s="61" t="e">
        <f>IF(BASE!#REF!="","",BASE!#REF!)</f>
        <v>#REF!</v>
      </c>
    </row>
    <row r="256" spans="8:27" ht="18" customHeight="1" x14ac:dyDescent="0.25">
      <c r="H256" s="55"/>
      <c r="I256" s="62"/>
      <c r="J256" s="124"/>
      <c r="K256" s="124"/>
      <c r="L256" s="124"/>
      <c r="M256" s="124"/>
      <c r="N256" s="124"/>
      <c r="O256" s="124"/>
      <c r="P256" s="124"/>
      <c r="Q256" s="124"/>
      <c r="R256" s="124"/>
      <c r="S256" s="65"/>
      <c r="T256" s="55"/>
      <c r="W256" s="59"/>
      <c r="X256" s="60"/>
      <c r="Y256" s="59"/>
      <c r="AA256" s="61" t="e">
        <f>IF(BASE!#REF!="","",BASE!#REF!)</f>
        <v>#REF!</v>
      </c>
    </row>
    <row r="257" spans="8:27" ht="18" customHeight="1" x14ac:dyDescent="0.25">
      <c r="H257" s="55"/>
      <c r="I257" s="62"/>
      <c r="J257" s="111"/>
      <c r="K257" s="111"/>
      <c r="L257" s="111"/>
      <c r="M257" s="111"/>
      <c r="N257" s="111"/>
      <c r="O257" s="111"/>
      <c r="P257" s="111"/>
      <c r="Q257" s="111"/>
      <c r="R257" s="111"/>
      <c r="S257" s="65"/>
      <c r="T257" s="55"/>
      <c r="W257" s="59"/>
      <c r="X257" s="60"/>
      <c r="Y257" s="59"/>
      <c r="AA257" s="61" t="e">
        <f>IF(BASE!#REF!="","",BASE!#REF!)</f>
        <v>#REF!</v>
      </c>
    </row>
    <row r="258" spans="8:27" ht="18" customHeight="1" x14ac:dyDescent="0.25">
      <c r="H258" s="55"/>
      <c r="I258" s="62"/>
      <c r="J258" s="111"/>
      <c r="K258" s="111"/>
      <c r="L258" s="111"/>
      <c r="M258" s="111"/>
      <c r="N258" s="111"/>
      <c r="O258" s="111"/>
      <c r="P258" s="111"/>
      <c r="Q258" s="111"/>
      <c r="R258" s="111"/>
      <c r="S258" s="65"/>
      <c r="T258" s="55"/>
      <c r="W258" s="59"/>
      <c r="X258" s="60"/>
      <c r="Y258" s="59"/>
      <c r="AA258" s="61" t="e">
        <f>IF(BASE!#REF!="","",BASE!#REF!)</f>
        <v>#REF!</v>
      </c>
    </row>
    <row r="259" spans="8:27" ht="18" customHeight="1" x14ac:dyDescent="0.3">
      <c r="H259" s="55"/>
      <c r="I259" s="62"/>
      <c r="J259" s="135"/>
      <c r="K259" s="114"/>
      <c r="L259" s="135" t="s">
        <v>80</v>
      </c>
      <c r="M259" s="133" t="s">
        <v>39</v>
      </c>
      <c r="N259" s="127" t="s">
        <v>38</v>
      </c>
      <c r="O259" s="127"/>
      <c r="P259" s="136"/>
      <c r="Q259" s="136"/>
      <c r="R259" s="135"/>
      <c r="S259" s="113" t="s">
        <v>88</v>
      </c>
      <c r="T259" s="55"/>
      <c r="W259" s="59"/>
      <c r="X259" s="60"/>
      <c r="Y259" s="59"/>
      <c r="AA259" s="61" t="e">
        <f>IF(BASE!#REF!="","",BASE!#REF!)</f>
        <v>#REF!</v>
      </c>
    </row>
    <row r="260" spans="8:27" ht="18" customHeight="1" x14ac:dyDescent="0.25">
      <c r="H260" s="55"/>
      <c r="I260" s="62"/>
      <c r="J260" s="124"/>
      <c r="K260" s="124"/>
      <c r="L260" s="124"/>
      <c r="M260" s="124"/>
      <c r="N260" s="124"/>
      <c r="O260" s="124"/>
      <c r="P260" s="124"/>
      <c r="Q260" s="111"/>
      <c r="R260" s="111"/>
      <c r="S260" s="65"/>
      <c r="T260" s="55"/>
      <c r="W260" s="59"/>
      <c r="X260" s="60"/>
      <c r="Y260" s="59"/>
      <c r="AA260" s="61" t="e">
        <f>IF(BASE!#REF!="","",BASE!#REF!)</f>
        <v>#REF!</v>
      </c>
    </row>
    <row r="261" spans="8:27" ht="18" customHeight="1" x14ac:dyDescent="0.25">
      <c r="H261" s="55"/>
      <c r="I261" s="62"/>
      <c r="J261" s="126" t="s">
        <v>81</v>
      </c>
      <c r="K261" s="137"/>
      <c r="L261" s="179" t="str">
        <f>IF(ISERROR(INDEX(BASE!$N$6:$Y$35,MATCH(BASE!$N$11,BASE!$P$6:$P$35,0),3)),"",INDEX(BASE!$N$6:$Y$35,MATCH(BASE!$N$11,BASE!$P$6:$P$35,0),3))</f>
        <v>NOM06 Prénom06</v>
      </c>
      <c r="M261" s="179"/>
      <c r="N261" s="179"/>
      <c r="O261" s="179"/>
      <c r="P261" s="179"/>
      <c r="Q261" s="126" t="s">
        <v>85</v>
      </c>
      <c r="R261" s="125"/>
      <c r="S261" s="65"/>
      <c r="T261" s="55"/>
      <c r="W261" s="59"/>
      <c r="X261" s="60"/>
      <c r="Y261" s="59"/>
      <c r="AA261" s="61" t="e">
        <f>IF(BASE!#REF!="","",BASE!#REF!)</f>
        <v>#REF!</v>
      </c>
    </row>
    <row r="262" spans="8:27" ht="18" customHeight="1" x14ac:dyDescent="0.25">
      <c r="H262" s="55"/>
      <c r="I262" s="62"/>
      <c r="J262" s="111"/>
      <c r="K262" s="111"/>
      <c r="L262" s="111"/>
      <c r="M262" s="111"/>
      <c r="N262" s="111"/>
      <c r="O262" s="111"/>
      <c r="P262" s="111"/>
      <c r="Q262" s="124"/>
      <c r="R262" s="124"/>
      <c r="S262" s="65"/>
      <c r="T262" s="55"/>
      <c r="W262" s="59"/>
      <c r="X262" s="60"/>
      <c r="Y262" s="59"/>
      <c r="AA262" s="61" t="e">
        <f>IF(BASE!#REF!="","",BASE!#REF!)</f>
        <v>#REF!</v>
      </c>
    </row>
    <row r="263" spans="8:27" ht="18" customHeight="1" x14ac:dyDescent="0.25">
      <c r="H263" s="55"/>
      <c r="I263" s="62"/>
      <c r="J263" s="126" t="s">
        <v>84</v>
      </c>
      <c r="K263" s="138"/>
      <c r="L263" s="138"/>
      <c r="M263" s="138"/>
      <c r="N263" s="138"/>
      <c r="O263" s="138"/>
      <c r="P263" s="126"/>
      <c r="Q263" s="126"/>
      <c r="R263" s="126"/>
      <c r="S263" s="65"/>
      <c r="T263" s="55"/>
      <c r="W263" s="59"/>
      <c r="X263" s="60"/>
      <c r="Y263" s="59"/>
      <c r="AA263" s="61" t="e">
        <f>IF(BASE!#REF!="","",BASE!#REF!)</f>
        <v>#REF!</v>
      </c>
    </row>
    <row r="264" spans="8:27" ht="18" customHeight="1" x14ac:dyDescent="0.25">
      <c r="H264" s="55"/>
      <c r="I264" s="62"/>
      <c r="J264" s="111"/>
      <c r="K264" s="111"/>
      <c r="L264" s="111"/>
      <c r="M264" s="111"/>
      <c r="N264" s="111"/>
      <c r="O264" s="111"/>
      <c r="P264" s="111"/>
      <c r="Q264" s="126"/>
      <c r="R264" s="126"/>
      <c r="S264" s="65"/>
      <c r="T264" s="55"/>
      <c r="W264" s="59"/>
      <c r="X264" s="60"/>
      <c r="Y264" s="59"/>
      <c r="AA264" s="61" t="e">
        <f>IF(BASE!#REF!="","",BASE!#REF!)</f>
        <v>#REF!</v>
      </c>
    </row>
    <row r="265" spans="8:27" ht="3.75" customHeight="1" x14ac:dyDescent="0.25">
      <c r="H265" s="55"/>
      <c r="I265" s="62"/>
      <c r="J265" s="139"/>
      <c r="K265" s="139"/>
      <c r="L265" s="139"/>
      <c r="M265" s="139"/>
      <c r="N265" s="139"/>
      <c r="O265" s="139"/>
      <c r="P265" s="139"/>
      <c r="Q265" s="126"/>
      <c r="R265" s="126"/>
      <c r="S265" s="65"/>
      <c r="T265" s="55"/>
      <c r="W265" s="59"/>
      <c r="X265" s="60"/>
      <c r="Y265" s="59"/>
      <c r="AA265" s="61" t="e">
        <f>IF(BASE!#REF!="","",BASE!#REF!)</f>
        <v>#REF!</v>
      </c>
    </row>
    <row r="266" spans="8:27" ht="18" customHeight="1" x14ac:dyDescent="0.25">
      <c r="H266" s="55"/>
      <c r="I266" s="62"/>
      <c r="J266" s="124"/>
      <c r="K266" s="124"/>
      <c r="L266" s="125" t="s">
        <v>86</v>
      </c>
      <c r="M266" s="180">
        <f>IF(ISERROR(INDEX(BASE!$N$6:$Y$35,MATCH(BASE!$N$11,BASE!$P$6:$P$35,0),9)),"",INDEX(BASE!$N$6:$Y$35,MATCH(BASE!$N$11,BASE!$P$6:$P$35,0),9))</f>
        <v>43101</v>
      </c>
      <c r="N266" s="180"/>
      <c r="O266" s="180"/>
      <c r="P266" s="124"/>
      <c r="Q266" s="124"/>
      <c r="R266" s="124"/>
      <c r="S266" s="65"/>
      <c r="T266" s="55"/>
      <c r="W266" s="59"/>
      <c r="X266" s="60"/>
      <c r="Y266" s="59"/>
      <c r="AA266" s="61" t="e">
        <f>IF(BASE!#REF!="","",BASE!#REF!)</f>
        <v>#REF!</v>
      </c>
    </row>
    <row r="267" spans="8:27" ht="11.25" customHeight="1" x14ac:dyDescent="0.25">
      <c r="H267" s="55"/>
      <c r="I267" s="62"/>
      <c r="J267" s="111"/>
      <c r="K267" s="125"/>
      <c r="L267" s="111"/>
      <c r="M267" s="111"/>
      <c r="N267" s="111"/>
      <c r="O267" s="111"/>
      <c r="P267" s="140"/>
      <c r="Q267" s="124"/>
      <c r="R267" s="124"/>
      <c r="S267" s="65"/>
      <c r="T267" s="55"/>
      <c r="W267" s="59"/>
      <c r="X267" s="60"/>
      <c r="Y267" s="59"/>
      <c r="AA267" s="61" t="e">
        <f>IF(BASE!#REF!="","",BASE!#REF!)</f>
        <v>#REF!</v>
      </c>
    </row>
    <row r="268" spans="8:27" ht="18" customHeight="1" x14ac:dyDescent="0.25">
      <c r="H268" s="55"/>
      <c r="I268" s="62"/>
      <c r="J268" s="175"/>
      <c r="K268" s="175"/>
      <c r="L268" s="131"/>
      <c r="M268" s="131"/>
      <c r="N268" s="131"/>
      <c r="O268" s="131"/>
      <c r="P268" s="175"/>
      <c r="Q268" s="175"/>
      <c r="R268" s="175"/>
      <c r="S268" s="65"/>
      <c r="T268" s="55"/>
      <c r="W268" s="59"/>
      <c r="X268" s="60"/>
      <c r="Y268" s="59"/>
      <c r="AA268" s="61" t="e">
        <f>IF(BASE!#REF!="","",BASE!#REF!)</f>
        <v>#REF!</v>
      </c>
    </row>
    <row r="269" spans="8:27" ht="18" customHeight="1" x14ac:dyDescent="0.25">
      <c r="H269" s="55"/>
      <c r="I269" s="62"/>
      <c r="J269" s="176"/>
      <c r="K269" s="176"/>
      <c r="L269" s="141"/>
      <c r="M269" s="141"/>
      <c r="N269" s="141"/>
      <c r="O269" s="177" t="str">
        <f>IF(ISERROR(INDEX(BASE!$N$6:$Y$35,MATCH(BASE!$N$11,BASE!$P$6:$P$35,0),10)),"",INDEX(BASE!$N$6:$Y$35,MATCH(BASE!$N$11,BASE!$P$6:$P$35,0),10))</f>
        <v>Professeur06</v>
      </c>
      <c r="P269" s="177"/>
      <c r="Q269" s="177"/>
      <c r="R269" s="138"/>
      <c r="S269" s="65"/>
      <c r="T269" s="55"/>
      <c r="W269" s="59"/>
      <c r="X269" s="60"/>
      <c r="Y269" s="59"/>
      <c r="AA269" s="61" t="e">
        <f>IF(BASE!#REF!="","",BASE!#REF!)</f>
        <v>#REF!</v>
      </c>
    </row>
    <row r="270" spans="8:27" ht="18" customHeight="1" x14ac:dyDescent="0.25">
      <c r="H270" s="55"/>
      <c r="I270" s="62"/>
      <c r="J270" s="176"/>
      <c r="K270" s="176"/>
      <c r="L270" s="141"/>
      <c r="M270" s="141"/>
      <c r="N270" s="141"/>
      <c r="O270" s="141"/>
      <c r="P270" s="141"/>
      <c r="Q270" s="124"/>
      <c r="R270" s="124"/>
      <c r="S270" s="65"/>
      <c r="T270" s="55"/>
      <c r="W270" s="59"/>
      <c r="X270" s="60"/>
      <c r="Y270" s="59"/>
      <c r="AA270" s="61" t="e">
        <f>IF(BASE!#REF!="","",BASE!#REF!)</f>
        <v>#REF!</v>
      </c>
    </row>
    <row r="271" spans="8:27" ht="18" customHeight="1" x14ac:dyDescent="0.25">
      <c r="H271" s="55"/>
      <c r="I271" s="62"/>
      <c r="J271" s="126" t="s">
        <v>82</v>
      </c>
      <c r="K271" s="111"/>
      <c r="L271" s="124"/>
      <c r="M271" s="111"/>
      <c r="N271" s="111"/>
      <c r="O271" s="111"/>
      <c r="P271" s="111"/>
      <c r="Q271" s="111"/>
      <c r="R271" s="111"/>
      <c r="S271" s="65"/>
      <c r="T271" s="55"/>
      <c r="W271" s="59"/>
      <c r="X271" s="60"/>
      <c r="Y271" s="59"/>
      <c r="AA271" s="61" t="e">
        <f>IF(BASE!#REF!="","",BASE!#REF!)</f>
        <v>#REF!</v>
      </c>
    </row>
    <row r="272" spans="8:27" ht="18" customHeight="1" x14ac:dyDescent="0.25">
      <c r="H272" s="55"/>
      <c r="I272" s="62"/>
      <c r="J272" s="126"/>
      <c r="K272" s="124"/>
      <c r="L272" s="124"/>
      <c r="M272" s="124"/>
      <c r="N272" s="124"/>
      <c r="O272" s="124"/>
      <c r="P272" s="124"/>
      <c r="Q272" s="124"/>
      <c r="R272" s="124"/>
      <c r="S272" s="65"/>
      <c r="T272" s="55"/>
      <c r="W272" s="59"/>
      <c r="X272" s="60"/>
      <c r="Y272" s="59"/>
      <c r="AA272" s="61" t="e">
        <f>IF(BASE!#REF!="","",BASE!#REF!)</f>
        <v>#REF!</v>
      </c>
    </row>
    <row r="273" spans="1:51" ht="18" customHeight="1" x14ac:dyDescent="0.25">
      <c r="H273" s="55"/>
      <c r="I273" s="62"/>
      <c r="J273" s="142" t="s">
        <v>83</v>
      </c>
      <c r="K273" s="124"/>
      <c r="L273" s="124"/>
      <c r="M273" s="124"/>
      <c r="N273" s="124"/>
      <c r="O273" s="124"/>
      <c r="P273" s="124"/>
      <c r="Q273" s="124"/>
      <c r="R273" s="124"/>
      <c r="S273" s="65"/>
      <c r="T273" s="55"/>
      <c r="W273" s="59"/>
      <c r="X273" s="60"/>
      <c r="Y273" s="59"/>
      <c r="AA273" s="61" t="e">
        <f>IF(BASE!#REF!="","",BASE!#REF!)</f>
        <v>#REF!</v>
      </c>
    </row>
    <row r="274" spans="1:51" ht="18" customHeight="1" x14ac:dyDescent="0.25">
      <c r="H274" s="55"/>
      <c r="I274" s="62"/>
      <c r="J274" s="111"/>
      <c r="K274" s="143"/>
      <c r="L274" s="143"/>
      <c r="M274" s="143"/>
      <c r="N274" s="143"/>
      <c r="O274" s="143"/>
      <c r="P274" s="143"/>
      <c r="Q274" s="124"/>
      <c r="R274" s="124"/>
      <c r="S274" s="65"/>
      <c r="T274" s="55"/>
      <c r="W274" s="59"/>
      <c r="X274" s="60"/>
      <c r="Y274" s="59"/>
      <c r="AA274" s="61" t="e">
        <f>IF(BASE!#REF!="","",BASE!#REF!)</f>
        <v>#REF!</v>
      </c>
    </row>
    <row r="275" spans="1:51" ht="18" customHeight="1" x14ac:dyDescent="0.25">
      <c r="A275" s="119"/>
      <c r="B275" s="119"/>
      <c r="F275" s="76"/>
      <c r="H275" s="55"/>
      <c r="I275" s="67"/>
      <c r="J275" s="144"/>
      <c r="K275" s="144"/>
      <c r="L275" s="144"/>
      <c r="M275" s="144"/>
      <c r="N275" s="144"/>
      <c r="O275" s="144"/>
      <c r="P275" s="144"/>
      <c r="Q275" s="128"/>
      <c r="R275" s="128"/>
      <c r="S275" s="69"/>
      <c r="T275" s="55"/>
      <c r="W275" s="59"/>
      <c r="X275" s="60"/>
      <c r="Y275" s="59"/>
      <c r="AA275" s="61" t="e">
        <f>IF(BASE!#REF!="","",BASE!#REF!)</f>
        <v>#REF!</v>
      </c>
    </row>
    <row r="276" spans="1:51" ht="18.75" customHeight="1" x14ac:dyDescent="0.25">
      <c r="A276" s="119"/>
      <c r="B276" s="119"/>
      <c r="H276" s="55"/>
      <c r="I276" s="55"/>
      <c r="J276" s="111"/>
      <c r="K276" s="111"/>
      <c r="L276" s="111"/>
      <c r="M276" s="111"/>
      <c r="N276" s="111"/>
      <c r="O276" s="111"/>
      <c r="P276" s="111"/>
      <c r="Q276" s="111"/>
      <c r="R276" s="111"/>
      <c r="S276" s="55"/>
      <c r="T276" s="55"/>
      <c r="W276" s="59"/>
      <c r="X276" s="60"/>
      <c r="Y276" s="59"/>
      <c r="AA276" s="61" t="e">
        <f>IF(BASE!#REF!="","",BASE!#REF!)</f>
        <v>#REF!</v>
      </c>
    </row>
    <row r="277" spans="1:51" s="45" customFormat="1" ht="18.75" customHeight="1" x14ac:dyDescent="0.25">
      <c r="A277" s="120"/>
      <c r="B277" s="47"/>
      <c r="H277" s="51"/>
      <c r="I277" s="51"/>
      <c r="J277" s="124"/>
      <c r="K277" s="124"/>
      <c r="L277" s="124"/>
      <c r="M277" s="124"/>
      <c r="N277" s="124"/>
      <c r="O277" s="124"/>
      <c r="P277" s="124"/>
      <c r="Q277" s="124"/>
      <c r="R277" s="124"/>
      <c r="S277" s="51"/>
      <c r="T277" s="51"/>
      <c r="W277" s="52"/>
      <c r="X277" s="52"/>
      <c r="Y277" s="52"/>
      <c r="AA277" s="53" t="s">
        <v>53</v>
      </c>
      <c r="AR277" s="54" t="s">
        <v>43</v>
      </c>
      <c r="AY277" s="54" t="s">
        <v>43</v>
      </c>
    </row>
    <row r="278" spans="1:51" ht="18.75" customHeight="1" x14ac:dyDescent="0.25">
      <c r="A278" s="120"/>
      <c r="B278" s="47"/>
      <c r="H278" s="55"/>
      <c r="I278" s="56"/>
      <c r="J278" s="130"/>
      <c r="K278" s="130"/>
      <c r="L278" s="130"/>
      <c r="M278" s="130"/>
      <c r="N278" s="130"/>
      <c r="O278" s="130"/>
      <c r="P278" s="130"/>
      <c r="Q278" s="130"/>
      <c r="R278" s="130"/>
      <c r="S278" s="58"/>
      <c r="T278" s="55"/>
      <c r="W278" s="59"/>
      <c r="X278" s="60"/>
      <c r="Y278" s="59"/>
      <c r="AA278" s="61" t="str">
        <f>IF(BASE!N282="","",BASE!N282)</f>
        <v/>
      </c>
    </row>
    <row r="279" spans="1:51" ht="18.75" customHeight="1" x14ac:dyDescent="0.25">
      <c r="A279" s="120"/>
      <c r="B279" s="47"/>
      <c r="H279" s="55"/>
      <c r="I279" s="62"/>
      <c r="J279" s="175" t="s">
        <v>20</v>
      </c>
      <c r="K279" s="175"/>
      <c r="L279" s="175"/>
      <c r="M279" s="175"/>
      <c r="N279" s="134"/>
      <c r="O279" s="134"/>
      <c r="P279" s="134"/>
      <c r="Q279" s="124"/>
      <c r="R279" s="124"/>
      <c r="S279" s="65"/>
      <c r="T279" s="55"/>
      <c r="W279" s="59"/>
      <c r="X279" s="60"/>
      <c r="Y279" s="59"/>
      <c r="AA279" s="61" t="str">
        <f>IF(BASE!N283="","",BASE!N283)</f>
        <v/>
      </c>
    </row>
    <row r="280" spans="1:51" ht="11.25" customHeight="1" x14ac:dyDescent="0.25">
      <c r="A280" s="120"/>
      <c r="B280" s="47"/>
      <c r="H280" s="55"/>
      <c r="I280" s="62"/>
      <c r="J280" s="124"/>
      <c r="K280" s="124"/>
      <c r="L280" s="124"/>
      <c r="M280" s="124"/>
      <c r="N280" s="124"/>
      <c r="O280" s="124"/>
      <c r="P280" s="124"/>
      <c r="Q280" s="124"/>
      <c r="R280" s="124"/>
      <c r="S280" s="65"/>
      <c r="T280" s="55"/>
      <c r="W280" s="59"/>
      <c r="X280" s="60"/>
      <c r="Y280" s="59"/>
      <c r="AA280" s="61" t="str">
        <f>IF(BASE!N284="","",BASE!N284)</f>
        <v/>
      </c>
    </row>
    <row r="281" spans="1:51" ht="18.75" customHeight="1" x14ac:dyDescent="0.25">
      <c r="A281" s="120"/>
      <c r="B281" s="47"/>
      <c r="H281" s="55"/>
      <c r="I281" s="62"/>
      <c r="J281" s="179" t="str">
        <f>IF(ISERROR(INDEX(BASE!$N$6:$Y$35,MATCH(BASE!$N$12,BASE!$P$6:$P$35,0),11)),"",INDEX(BASE!$N$6:$Y$35,MATCH(BASE!$N$12,BASE!$P$6:$P$35,0),11))</f>
        <v>Académie</v>
      </c>
      <c r="K281" s="179"/>
      <c r="L281" s="179"/>
      <c r="M281" s="179"/>
      <c r="N281" s="132"/>
      <c r="O281" s="132"/>
      <c r="P281" s="132"/>
      <c r="Q281" s="124"/>
      <c r="R281" s="124"/>
      <c r="S281" s="65"/>
      <c r="T281" s="55"/>
      <c r="W281" s="59"/>
      <c r="X281" s="60"/>
      <c r="Y281" s="59"/>
      <c r="AA281" s="61" t="str">
        <f>IF(BASE!N285="","",BASE!N285)</f>
        <v/>
      </c>
    </row>
    <row r="282" spans="1:51" ht="18.75" customHeight="1" x14ac:dyDescent="0.25">
      <c r="A282" s="120"/>
      <c r="B282" s="47"/>
      <c r="H282" s="55"/>
      <c r="I282" s="62"/>
      <c r="J282" s="124"/>
      <c r="K282" s="124"/>
      <c r="L282" s="124"/>
      <c r="M282" s="124"/>
      <c r="N282" s="124"/>
      <c r="O282" s="124"/>
      <c r="P282" s="124"/>
      <c r="Q282" s="124"/>
      <c r="R282" s="124"/>
      <c r="S282" s="65"/>
      <c r="T282" s="55"/>
      <c r="W282" s="59"/>
      <c r="X282" s="60"/>
      <c r="Y282" s="59"/>
      <c r="AA282" s="61" t="str">
        <f>IF(BASE!N286="","",BASE!N286)</f>
        <v/>
      </c>
    </row>
    <row r="283" spans="1:51" ht="18.75" customHeight="1" x14ac:dyDescent="0.3">
      <c r="A283" s="120"/>
      <c r="B283" s="47"/>
      <c r="H283" s="55"/>
      <c r="I283" s="62"/>
      <c r="J283" s="181" t="s">
        <v>52</v>
      </c>
      <c r="K283" s="181"/>
      <c r="L283" s="181"/>
      <c r="M283" s="181"/>
      <c r="N283" s="133"/>
      <c r="O283" s="133"/>
      <c r="P283" s="133"/>
      <c r="Q283" s="124"/>
      <c r="R283" s="124"/>
      <c r="S283" s="65"/>
      <c r="T283" s="55"/>
      <c r="W283" s="59"/>
      <c r="X283" s="60"/>
      <c r="Y283" s="59"/>
      <c r="AA283" s="61" t="str">
        <f>IF(BASE!N287="","",BASE!N287)</f>
        <v/>
      </c>
    </row>
    <row r="284" spans="1:51" ht="18.75" customHeight="1" x14ac:dyDescent="0.25">
      <c r="A284" s="120"/>
      <c r="B284" s="47"/>
      <c r="E284" s="48"/>
      <c r="H284" s="55"/>
      <c r="I284" s="62"/>
      <c r="J284" s="175" t="s">
        <v>51</v>
      </c>
      <c r="K284" s="175"/>
      <c r="L284" s="175"/>
      <c r="M284" s="175"/>
      <c r="N284" s="131"/>
      <c r="O284" s="131"/>
      <c r="P284" s="131"/>
      <c r="Q284" s="124"/>
      <c r="R284" s="124"/>
      <c r="S284" s="65"/>
      <c r="T284" s="55"/>
      <c r="W284" s="59"/>
      <c r="X284" s="60"/>
      <c r="Y284" s="59"/>
      <c r="AA284" s="61" t="str">
        <f>IF(BASE!N288="","",BASE!N288)</f>
        <v/>
      </c>
    </row>
    <row r="285" spans="1:51" ht="26.25" customHeight="1" x14ac:dyDescent="0.25">
      <c r="A285" s="120"/>
      <c r="B285" s="47"/>
      <c r="H285" s="55"/>
      <c r="I285" s="62"/>
      <c r="J285" s="182" t="s">
        <v>21</v>
      </c>
      <c r="K285" s="182"/>
      <c r="L285" s="182"/>
      <c r="M285" s="182"/>
      <c r="N285" s="134"/>
      <c r="O285" s="134"/>
      <c r="P285" s="134"/>
      <c r="Q285" s="124"/>
      <c r="R285" s="124"/>
      <c r="S285" s="65"/>
      <c r="T285" s="55"/>
      <c r="W285" s="59"/>
      <c r="X285" s="60"/>
      <c r="Y285" s="59"/>
      <c r="AA285" s="61" t="str">
        <f>IF(BASE!N289="","",BASE!N289)</f>
        <v/>
      </c>
    </row>
    <row r="286" spans="1:51" ht="18.75" customHeight="1" x14ac:dyDescent="0.25">
      <c r="A286" s="120"/>
      <c r="B286" s="47"/>
      <c r="H286" s="55"/>
      <c r="I286" s="62"/>
      <c r="J286" s="124"/>
      <c r="K286" s="124"/>
      <c r="L286" s="124"/>
      <c r="M286" s="124"/>
      <c r="N286" s="124"/>
      <c r="O286" s="124"/>
      <c r="P286" s="124"/>
      <c r="Q286" s="124"/>
      <c r="R286" s="124"/>
      <c r="S286" s="65"/>
      <c r="T286" s="55"/>
      <c r="W286" s="59"/>
      <c r="X286" s="60"/>
      <c r="Y286" s="59"/>
      <c r="AA286" s="61" t="str">
        <f>IF(BASE!N290="","",BASE!N290)</f>
        <v/>
      </c>
    </row>
    <row r="287" spans="1:51" ht="18.75" customHeight="1" x14ac:dyDescent="0.25">
      <c r="A287" s="120"/>
      <c r="B287" s="47"/>
      <c r="E287" s="48"/>
      <c r="H287" s="55"/>
      <c r="I287" s="62"/>
      <c r="J287" s="123"/>
      <c r="K287" s="123"/>
      <c r="L287" s="123"/>
      <c r="M287" s="123"/>
      <c r="N287" s="123"/>
      <c r="O287" s="123"/>
      <c r="P287" s="123"/>
      <c r="Q287" s="124"/>
      <c r="R287" s="124"/>
      <c r="S287" s="65"/>
      <c r="T287" s="55"/>
      <c r="W287" s="59"/>
      <c r="X287" s="60"/>
      <c r="Y287" s="59"/>
      <c r="AA287" s="61" t="str">
        <f>IF(BASE!N291="","",BASE!N291)</f>
        <v/>
      </c>
    </row>
    <row r="288" spans="1:51" ht="18.75" customHeight="1" x14ac:dyDescent="0.25">
      <c r="A288" s="120"/>
      <c r="B288" s="47"/>
      <c r="H288" s="55"/>
      <c r="I288" s="62"/>
      <c r="J288" s="125"/>
      <c r="K288" s="125"/>
      <c r="L288" s="125"/>
      <c r="M288" s="125"/>
      <c r="N288" s="125"/>
      <c r="O288" s="125" t="s">
        <v>22</v>
      </c>
      <c r="P288" s="183" t="str">
        <f>IF(ISERROR(INDEX(BASE!$N$6:$Y$35,MATCH(BASE!$N$12,BASE!$P$6:$P$35,0),5)),"",INDEX(BASE!$N$6:$Y$35,MATCH(BASE!$N$12,BASE!$P$6:$P$35,0),5))</f>
        <v>NOM07</v>
      </c>
      <c r="Q288" s="183"/>
      <c r="R288" s="183"/>
      <c r="S288" s="65"/>
      <c r="T288" s="55"/>
      <c r="W288" s="59"/>
      <c r="X288" s="60"/>
      <c r="Y288" s="59"/>
      <c r="AA288" s="61" t="str">
        <f>IF(BASE!N292="","",BASE!N292)</f>
        <v/>
      </c>
    </row>
    <row r="289" spans="1:27" ht="18.75" customHeight="1" x14ac:dyDescent="0.25">
      <c r="A289" s="120"/>
      <c r="B289" s="47"/>
      <c r="H289" s="55"/>
      <c r="I289" s="62"/>
      <c r="J289" s="124"/>
      <c r="K289" s="124"/>
      <c r="L289" s="124"/>
      <c r="M289" s="124"/>
      <c r="N289" s="124"/>
      <c r="O289" s="124"/>
      <c r="P289" s="124"/>
      <c r="Q289" s="124"/>
      <c r="R289" s="124"/>
      <c r="S289" s="65"/>
      <c r="T289" s="55"/>
      <c r="W289" s="59"/>
      <c r="X289" s="60"/>
      <c r="Y289" s="59"/>
      <c r="AA289" s="61" t="str">
        <f>IF(BASE!N293="","",BASE!N293)</f>
        <v/>
      </c>
    </row>
    <row r="290" spans="1:27" ht="18.75" customHeight="1" x14ac:dyDescent="0.25">
      <c r="A290" s="120"/>
      <c r="B290" s="47"/>
      <c r="E290" s="48"/>
      <c r="H290" s="55"/>
      <c r="I290" s="62"/>
      <c r="J290" s="125"/>
      <c r="K290" s="125"/>
      <c r="L290" s="125"/>
      <c r="M290" s="125"/>
      <c r="N290" s="125"/>
      <c r="O290" s="126" t="s">
        <v>23</v>
      </c>
      <c r="P290" s="183" t="str">
        <f>IF(ISERROR(INDEX(BASE!$N$6:$Y$35,MATCH(BASE!$N$12,BASE!$P$6:$P$35,0),6)),"",INDEX(BASE!$N$6:$Y$35,MATCH(BASE!$N$12,BASE!$P$6:$P$35,0),6))</f>
        <v>Prénom07</v>
      </c>
      <c r="Q290" s="183"/>
      <c r="R290" s="183"/>
      <c r="S290" s="65"/>
      <c r="T290" s="55"/>
      <c r="W290" s="59"/>
      <c r="X290" s="60"/>
      <c r="Y290" s="59"/>
      <c r="AA290" s="61" t="str">
        <f>IF(BASE!N294="","",BASE!N294)</f>
        <v/>
      </c>
    </row>
    <row r="291" spans="1:27" ht="18.75" customHeight="1" x14ac:dyDescent="0.25">
      <c r="A291" s="120"/>
      <c r="B291" s="47"/>
      <c r="H291" s="55"/>
      <c r="I291" s="62"/>
      <c r="J291" s="124"/>
      <c r="K291" s="124"/>
      <c r="L291" s="124"/>
      <c r="M291" s="124"/>
      <c r="N291" s="124"/>
      <c r="O291" s="124"/>
      <c r="P291" s="124"/>
      <c r="Q291" s="124"/>
      <c r="R291" s="124"/>
      <c r="S291" s="65"/>
      <c r="T291" s="55"/>
      <c r="W291" s="59"/>
      <c r="X291" s="60"/>
      <c r="Y291" s="59"/>
      <c r="AA291" s="61" t="str">
        <f>IF(BASE!N295="","",BASE!N295)</f>
        <v/>
      </c>
    </row>
    <row r="292" spans="1:27" ht="18.75" customHeight="1" x14ac:dyDescent="0.25">
      <c r="A292" s="121"/>
      <c r="B292" s="121"/>
      <c r="H292" s="55"/>
      <c r="I292" s="62"/>
      <c r="J292" s="125"/>
      <c r="K292" s="125"/>
      <c r="L292" s="125"/>
      <c r="M292" s="125"/>
      <c r="N292" s="125"/>
      <c r="O292" s="186" t="s">
        <v>24</v>
      </c>
      <c r="P292" s="186"/>
      <c r="Q292" s="184">
        <f>IF(ISERROR(INDEX(BASE!$N$6:$Y$35,MATCH(BASE!$N$12,BASE!$P$6:$P$35,0),8)),"",INDEX(BASE!$N$6:$Y$35,MATCH(BASE!$N$12,BASE!$P$6:$P$35,0),8))</f>
        <v>38724</v>
      </c>
      <c r="R292" s="184"/>
      <c r="S292" s="65"/>
      <c r="T292" s="55"/>
      <c r="W292" s="59"/>
      <c r="X292" s="60"/>
      <c r="Y292" s="59"/>
      <c r="AA292" s="61" t="str">
        <f>IF(BASE!N296="","",BASE!N296)</f>
        <v/>
      </c>
    </row>
    <row r="293" spans="1:27" ht="18.75" customHeight="1" x14ac:dyDescent="0.25">
      <c r="A293" s="121"/>
      <c r="B293" s="121"/>
      <c r="E293" s="48"/>
      <c r="H293" s="55"/>
      <c r="I293" s="62"/>
      <c r="J293" s="124"/>
      <c r="K293" s="124"/>
      <c r="L293" s="124"/>
      <c r="M293" s="124"/>
      <c r="N293" s="124"/>
      <c r="O293" s="124"/>
      <c r="P293" s="124"/>
      <c r="Q293" s="124"/>
      <c r="R293" s="124"/>
      <c r="S293" s="65"/>
      <c r="T293" s="55"/>
      <c r="W293" s="59"/>
      <c r="X293" s="60"/>
      <c r="Y293" s="59"/>
      <c r="AA293" s="61" t="str">
        <f>IF(BASE!N297="","",BASE!N297)</f>
        <v/>
      </c>
    </row>
    <row r="294" spans="1:27" ht="23.25" customHeight="1" x14ac:dyDescent="0.3">
      <c r="A294" s="121"/>
      <c r="B294" s="121"/>
      <c r="H294" s="55"/>
      <c r="I294" s="62"/>
      <c r="J294" s="124"/>
      <c r="K294" s="124"/>
      <c r="L294" s="124"/>
      <c r="M294" s="124"/>
      <c r="N294" s="124"/>
      <c r="O294" s="127" t="s">
        <v>27</v>
      </c>
      <c r="P294" s="124"/>
      <c r="Q294" s="127"/>
      <c r="R294" s="126"/>
      <c r="S294" s="65"/>
      <c r="T294" s="55"/>
      <c r="W294" s="59"/>
      <c r="X294" s="60"/>
      <c r="Y294" s="59"/>
      <c r="AA294" s="61" t="str">
        <f>IF(BASE!N298="","",BASE!N298)</f>
        <v/>
      </c>
    </row>
    <row r="295" spans="1:27" ht="11.25" customHeight="1" x14ac:dyDescent="0.25">
      <c r="A295" s="121"/>
      <c r="B295" s="121"/>
      <c r="H295" s="55"/>
      <c r="I295" s="62"/>
      <c r="J295" s="124"/>
      <c r="K295" s="124"/>
      <c r="L295" s="124"/>
      <c r="M295" s="124"/>
      <c r="N295" s="124"/>
      <c r="O295" s="124"/>
      <c r="P295" s="124"/>
      <c r="Q295" s="124"/>
      <c r="R295" s="124"/>
      <c r="S295" s="65"/>
      <c r="T295" s="55"/>
      <c r="W295" s="59"/>
      <c r="X295" s="60"/>
      <c r="Y295" s="59"/>
      <c r="AA295" s="61" t="str">
        <f>IF(BASE!N299="","",BASE!N299)</f>
        <v/>
      </c>
    </row>
    <row r="296" spans="1:27" ht="23.25" customHeight="1" x14ac:dyDescent="0.3">
      <c r="A296" s="121"/>
      <c r="B296" s="121"/>
      <c r="H296" s="55"/>
      <c r="I296" s="62"/>
      <c r="J296" s="124"/>
      <c r="K296" s="124"/>
      <c r="L296" s="124"/>
      <c r="M296" s="124"/>
      <c r="N296" s="124"/>
      <c r="O296" s="185" t="str">
        <f>IF(ISERROR(INDEX(BASE!$N$6:$Y$35,MATCH(BASE!$N$12,BASE!$P$6:$P$35,0),12)),"",INDEX(BASE!$N$6:$Y$35,MATCH(BASE!$N$12,BASE!$P$6:$P$35,0),12))</f>
        <v>Établissement</v>
      </c>
      <c r="P296" s="185"/>
      <c r="Q296" s="185"/>
      <c r="R296" s="185"/>
      <c r="S296" s="65"/>
      <c r="T296" s="55"/>
      <c r="W296" s="59"/>
      <c r="X296" s="60"/>
      <c r="Y296" s="59"/>
      <c r="AA296" s="61" t="str">
        <f>IF(BASE!N300="","",BASE!N300)</f>
        <v/>
      </c>
    </row>
    <row r="297" spans="1:27" ht="18.75" customHeight="1" x14ac:dyDescent="0.25">
      <c r="A297" s="121"/>
      <c r="B297" s="121"/>
      <c r="H297" s="55"/>
      <c r="I297" s="67"/>
      <c r="J297" s="128"/>
      <c r="K297" s="128"/>
      <c r="L297" s="128"/>
      <c r="M297" s="128"/>
      <c r="N297" s="128"/>
      <c r="O297" s="128"/>
      <c r="P297" s="128"/>
      <c r="Q297" s="128"/>
      <c r="R297" s="128"/>
      <c r="S297" s="69"/>
      <c r="T297" s="55"/>
      <c r="W297" s="59"/>
      <c r="X297" s="60"/>
      <c r="Y297" s="59"/>
      <c r="AA297" s="61" t="str">
        <f>IF(BASE!N301="","",BASE!N301)</f>
        <v/>
      </c>
    </row>
    <row r="298" spans="1:27" ht="26.25" customHeight="1" x14ac:dyDescent="0.25">
      <c r="A298" s="121"/>
      <c r="B298" s="121"/>
      <c r="H298" s="55"/>
      <c r="I298" s="70"/>
      <c r="J298" s="129"/>
      <c r="K298" s="129"/>
      <c r="L298" s="129"/>
      <c r="M298" s="129"/>
      <c r="N298" s="129"/>
      <c r="O298" s="129"/>
      <c r="P298" s="129"/>
      <c r="Q298" s="129"/>
      <c r="R298" s="129"/>
      <c r="S298" s="70"/>
      <c r="T298" s="55"/>
      <c r="W298" s="59"/>
      <c r="X298" s="60"/>
      <c r="Y298" s="59"/>
      <c r="AA298" s="61" t="str">
        <f>IF(BASE!N302="","",BASE!N302)</f>
        <v/>
      </c>
    </row>
    <row r="299" spans="1:27" ht="26.25" customHeight="1" x14ac:dyDescent="0.25">
      <c r="A299" s="121"/>
      <c r="B299" s="121"/>
      <c r="H299" s="55"/>
      <c r="I299" s="55"/>
      <c r="J299" s="111"/>
      <c r="K299" s="111"/>
      <c r="L299" s="111"/>
      <c r="M299" s="111"/>
      <c r="N299" s="111"/>
      <c r="O299" s="111"/>
      <c r="P299" s="111"/>
      <c r="Q299" s="111"/>
      <c r="R299" s="111"/>
      <c r="S299" s="55"/>
      <c r="T299" s="55"/>
      <c r="W299" s="59"/>
      <c r="X299" s="60"/>
      <c r="Y299" s="59"/>
      <c r="AA299" s="61" t="str">
        <f>IF(BASE!N303="","",BASE!N303)</f>
        <v/>
      </c>
    </row>
    <row r="300" spans="1:27" ht="18.75" customHeight="1" x14ac:dyDescent="0.25">
      <c r="A300" s="121"/>
      <c r="B300" s="121"/>
      <c r="H300" s="55"/>
      <c r="I300" s="56"/>
      <c r="J300" s="130"/>
      <c r="K300" s="130"/>
      <c r="L300" s="130"/>
      <c r="M300" s="130"/>
      <c r="N300" s="130"/>
      <c r="O300" s="130"/>
      <c r="P300" s="130"/>
      <c r="Q300" s="130"/>
      <c r="R300" s="130"/>
      <c r="S300" s="58"/>
      <c r="T300" s="55"/>
      <c r="W300" s="59"/>
      <c r="X300" s="60"/>
      <c r="Y300" s="59"/>
      <c r="AA300" s="61" t="str">
        <f>IF(BASE!N304="","",BASE!N304)</f>
        <v/>
      </c>
    </row>
    <row r="301" spans="1:27" ht="18" customHeight="1" x14ac:dyDescent="0.25">
      <c r="A301" s="121"/>
      <c r="B301" s="121"/>
      <c r="H301" s="55"/>
      <c r="I301" s="62"/>
      <c r="J301" s="175" t="s">
        <v>20</v>
      </c>
      <c r="K301" s="175"/>
      <c r="L301" s="175"/>
      <c r="M301" s="175"/>
      <c r="N301" s="131"/>
      <c r="O301" s="131"/>
      <c r="P301" s="131"/>
      <c r="Q301" s="124"/>
      <c r="R301" s="124"/>
      <c r="S301" s="65"/>
      <c r="T301" s="55"/>
      <c r="W301" s="59"/>
      <c r="X301" s="60"/>
      <c r="Y301" s="59"/>
      <c r="AA301" s="61" t="str">
        <f>IF(BASE!N305="","",BASE!N305)</f>
        <v/>
      </c>
    </row>
    <row r="302" spans="1:27" ht="11.25" customHeight="1" x14ac:dyDescent="0.25">
      <c r="A302" s="49"/>
      <c r="B302" s="47"/>
      <c r="H302" s="55"/>
      <c r="I302" s="62"/>
      <c r="J302" s="124"/>
      <c r="K302" s="124"/>
      <c r="L302" s="124"/>
      <c r="M302" s="124"/>
      <c r="N302" s="124"/>
      <c r="O302" s="124"/>
      <c r="P302" s="124"/>
      <c r="Q302" s="124"/>
      <c r="R302" s="124"/>
      <c r="S302" s="65"/>
      <c r="T302" s="55"/>
      <c r="W302" s="59"/>
      <c r="X302" s="60"/>
      <c r="Y302" s="59"/>
      <c r="AA302" s="61" t="str">
        <f>IF(BASE!N306="","",BASE!N306)</f>
        <v/>
      </c>
    </row>
    <row r="303" spans="1:27" ht="18.75" customHeight="1" x14ac:dyDescent="0.25">
      <c r="A303" s="49"/>
      <c r="B303" s="47"/>
      <c r="H303" s="55"/>
      <c r="I303" s="62"/>
      <c r="J303" s="179" t="str">
        <f>IF(ISERROR(INDEX(BASE!$N$6:$Y$35,MATCH(BASE!$N$13,BASE!$P$6:$P$35,0),11)),"",INDEX(BASE!$N$6:$Y$35,MATCH(BASE!$N$13,BASE!$P$6:$P$35,0),11))</f>
        <v/>
      </c>
      <c r="K303" s="179"/>
      <c r="L303" s="179"/>
      <c r="M303" s="179"/>
      <c r="N303" s="132"/>
      <c r="O303" s="132"/>
      <c r="P303" s="132"/>
      <c r="Q303" s="124"/>
      <c r="R303" s="124"/>
      <c r="S303" s="65"/>
      <c r="T303" s="55"/>
      <c r="W303" s="59"/>
      <c r="X303" s="60"/>
      <c r="Y303" s="59"/>
      <c r="AA303" s="61" t="str">
        <f>IF(BASE!N307="","",BASE!N307)</f>
        <v/>
      </c>
    </row>
    <row r="304" spans="1:27" ht="18.75" customHeight="1" x14ac:dyDescent="0.25">
      <c r="A304" s="71"/>
      <c r="B304" s="72"/>
      <c r="H304" s="55"/>
      <c r="I304" s="62"/>
      <c r="J304" s="124"/>
      <c r="K304" s="124"/>
      <c r="L304" s="124"/>
      <c r="M304" s="124"/>
      <c r="N304" s="124"/>
      <c r="O304" s="124"/>
      <c r="P304" s="124"/>
      <c r="Q304" s="124"/>
      <c r="R304" s="124"/>
      <c r="S304" s="65"/>
      <c r="T304" s="55"/>
      <c r="W304" s="59"/>
      <c r="X304" s="60"/>
      <c r="Y304" s="59"/>
      <c r="AA304" s="61" t="str">
        <f>IF(BASE!N308="","",BASE!N308)</f>
        <v/>
      </c>
    </row>
    <row r="305" spans="1:27" ht="18.75" customHeight="1" x14ac:dyDescent="0.3">
      <c r="A305" s="50"/>
      <c r="H305" s="55"/>
      <c r="I305" s="62"/>
      <c r="J305" s="181" t="s">
        <v>52</v>
      </c>
      <c r="K305" s="181"/>
      <c r="L305" s="181"/>
      <c r="M305" s="181"/>
      <c r="N305" s="133"/>
      <c r="O305" s="133"/>
      <c r="P305" s="133"/>
      <c r="Q305" s="124"/>
      <c r="R305" s="124"/>
      <c r="S305" s="65"/>
      <c r="T305" s="55"/>
      <c r="W305" s="59"/>
      <c r="X305" s="60"/>
      <c r="Y305" s="59"/>
      <c r="AA305" s="61" t="str">
        <f>IF(BASE!N309="","",BASE!N309)</f>
        <v/>
      </c>
    </row>
    <row r="306" spans="1:27" ht="18.75" customHeight="1" x14ac:dyDescent="0.25">
      <c r="A306" s="50"/>
      <c r="H306" s="55"/>
      <c r="I306" s="62"/>
      <c r="J306" s="175" t="s">
        <v>51</v>
      </c>
      <c r="K306" s="175"/>
      <c r="L306" s="175"/>
      <c r="M306" s="175"/>
      <c r="N306" s="131"/>
      <c r="O306" s="131"/>
      <c r="P306" s="131"/>
      <c r="Q306" s="124"/>
      <c r="R306" s="124"/>
      <c r="S306" s="65"/>
      <c r="T306" s="55"/>
      <c r="W306" s="59"/>
      <c r="X306" s="60"/>
      <c r="Y306" s="59"/>
      <c r="AA306" s="61" t="str">
        <f>IF(BASE!N310="","",BASE!N310)</f>
        <v/>
      </c>
    </row>
    <row r="307" spans="1:27" ht="26.25" customHeight="1" x14ac:dyDescent="0.25">
      <c r="H307" s="55"/>
      <c r="I307" s="62"/>
      <c r="J307" s="182" t="s">
        <v>21</v>
      </c>
      <c r="K307" s="182"/>
      <c r="L307" s="182"/>
      <c r="M307" s="182"/>
      <c r="N307" s="134"/>
      <c r="O307" s="134"/>
      <c r="P307" s="134"/>
      <c r="Q307" s="124"/>
      <c r="R307" s="124"/>
      <c r="S307" s="65"/>
      <c r="T307" s="55"/>
      <c r="W307" s="59"/>
      <c r="X307" s="60"/>
      <c r="Y307" s="59"/>
      <c r="AA307" s="61" t="str">
        <f>IF(BASE!N311="","",BASE!N311)</f>
        <v/>
      </c>
    </row>
    <row r="308" spans="1:27" ht="18.75" customHeight="1" x14ac:dyDescent="0.25">
      <c r="H308" s="55"/>
      <c r="I308" s="62"/>
      <c r="J308" s="134"/>
      <c r="K308" s="124"/>
      <c r="L308" s="124"/>
      <c r="M308" s="124"/>
      <c r="N308" s="124"/>
      <c r="O308" s="124"/>
      <c r="P308" s="124"/>
      <c r="Q308" s="124"/>
      <c r="R308" s="124"/>
      <c r="S308" s="65"/>
      <c r="T308" s="55"/>
      <c r="W308" s="59"/>
      <c r="X308" s="60"/>
      <c r="Y308" s="59"/>
      <c r="AA308" s="61" t="e">
        <f>IF(BASE!#REF!="","",BASE!#REF!)</f>
        <v>#REF!</v>
      </c>
    </row>
    <row r="309" spans="1:27" ht="18.75" customHeight="1" x14ac:dyDescent="0.25">
      <c r="H309" s="55"/>
      <c r="I309" s="62"/>
      <c r="J309" s="124"/>
      <c r="K309" s="124"/>
      <c r="L309" s="124"/>
      <c r="M309" s="124"/>
      <c r="N309" s="124"/>
      <c r="O309" s="124"/>
      <c r="P309" s="124"/>
      <c r="Q309" s="124"/>
      <c r="R309" s="124"/>
      <c r="S309" s="65"/>
      <c r="T309" s="55"/>
      <c r="W309" s="59"/>
      <c r="X309" s="60"/>
      <c r="Y309" s="59"/>
      <c r="AA309" s="61" t="e">
        <f>IF(BASE!#REF!="","",BASE!#REF!)</f>
        <v>#REF!</v>
      </c>
    </row>
    <row r="310" spans="1:27" ht="18.75" customHeight="1" x14ac:dyDescent="0.25">
      <c r="H310" s="55"/>
      <c r="I310" s="62"/>
      <c r="J310" s="125"/>
      <c r="K310" s="125"/>
      <c r="L310" s="125"/>
      <c r="M310" s="125"/>
      <c r="N310" s="125"/>
      <c r="O310" s="125" t="s">
        <v>22</v>
      </c>
      <c r="P310" s="183" t="str">
        <f>IF(ISERROR(INDEX(BASE!$N$6:$Y$35,MATCH(BASE!$N$13,BASE!$P$6:$P$35,0),5)),"",INDEX(BASE!$N$6:$Y$35,MATCH(BASE!$N$13,BASE!$P$6:$P$35,0),5))</f>
        <v/>
      </c>
      <c r="Q310" s="183"/>
      <c r="R310" s="183"/>
      <c r="S310" s="65"/>
      <c r="T310" s="55"/>
      <c r="W310" s="59"/>
      <c r="X310" s="60"/>
      <c r="Y310" s="59"/>
      <c r="AA310" s="61" t="e">
        <f>IF(BASE!#REF!="","",BASE!#REF!)</f>
        <v>#REF!</v>
      </c>
    </row>
    <row r="311" spans="1:27" ht="18.75" customHeight="1" x14ac:dyDescent="0.25">
      <c r="H311" s="55"/>
      <c r="I311" s="62"/>
      <c r="J311" s="124"/>
      <c r="K311" s="124"/>
      <c r="L311" s="124"/>
      <c r="M311" s="124"/>
      <c r="N311" s="124"/>
      <c r="O311" s="124"/>
      <c r="P311" s="124"/>
      <c r="Q311" s="124"/>
      <c r="R311" s="124"/>
      <c r="S311" s="65"/>
      <c r="T311" s="55"/>
      <c r="W311" s="59"/>
      <c r="X311" s="60"/>
      <c r="Y311" s="59"/>
      <c r="AA311" s="61" t="e">
        <f>IF(BASE!#REF!="","",BASE!#REF!)</f>
        <v>#REF!</v>
      </c>
    </row>
    <row r="312" spans="1:27" ht="18.75" customHeight="1" x14ac:dyDescent="0.25">
      <c r="H312" s="55"/>
      <c r="I312" s="62"/>
      <c r="J312" s="125"/>
      <c r="K312" s="125"/>
      <c r="L312" s="125"/>
      <c r="M312" s="125"/>
      <c r="N312" s="125"/>
      <c r="O312" s="126" t="s">
        <v>23</v>
      </c>
      <c r="P312" s="183" t="str">
        <f>IF(ISERROR(INDEX(BASE!$N$6:$Y$35,MATCH(BASE!$N$13,BASE!$P$6:$P$35,0),6)),"",INDEX(BASE!$N$6:$Y$35,MATCH(BASE!$N$13,BASE!$P$6:$P$35,0),6))</f>
        <v/>
      </c>
      <c r="Q312" s="183"/>
      <c r="R312" s="183"/>
      <c r="S312" s="65"/>
      <c r="T312" s="55"/>
      <c r="W312" s="59"/>
      <c r="X312" s="60"/>
      <c r="Y312" s="59"/>
      <c r="AA312" s="61" t="e">
        <f>IF(BASE!#REF!="","",BASE!#REF!)</f>
        <v>#REF!</v>
      </c>
    </row>
    <row r="313" spans="1:27" ht="18.75" customHeight="1" x14ac:dyDescent="0.25">
      <c r="H313" s="55"/>
      <c r="I313" s="62"/>
      <c r="J313" s="124"/>
      <c r="K313" s="124"/>
      <c r="L313" s="124"/>
      <c r="M313" s="124"/>
      <c r="N313" s="124"/>
      <c r="O313" s="124"/>
      <c r="P313" s="124"/>
      <c r="Q313" s="124"/>
      <c r="R313" s="124"/>
      <c r="S313" s="65"/>
      <c r="T313" s="55"/>
      <c r="W313" s="59"/>
      <c r="X313" s="60"/>
      <c r="Y313" s="59"/>
      <c r="AA313" s="61" t="e">
        <f>IF(BASE!#REF!="","",BASE!#REF!)</f>
        <v>#REF!</v>
      </c>
    </row>
    <row r="314" spans="1:27" ht="18.75" customHeight="1" x14ac:dyDescent="0.3">
      <c r="D314" s="45"/>
      <c r="E314" s="29"/>
      <c r="H314" s="55"/>
      <c r="I314" s="62"/>
      <c r="J314" s="125"/>
      <c r="K314" s="125"/>
      <c r="L314" s="125"/>
      <c r="M314" s="125"/>
      <c r="N314" s="125"/>
      <c r="O314" s="126" t="s">
        <v>24</v>
      </c>
      <c r="P314" s="125"/>
      <c r="Q314" s="184" t="str">
        <f>IF(ISERROR(INDEX(BASE!$N$6:$Y$35,MATCH(BASE!$N$13,BASE!$P$6:$P$35,0),8)),"",INDEX(BASE!$N$6:$Y$35,MATCH(BASE!$N$13,BASE!$P$6:$P$35,0),8))</f>
        <v/>
      </c>
      <c r="R314" s="184"/>
      <c r="S314" s="65"/>
      <c r="T314" s="55"/>
      <c r="W314" s="59"/>
      <c r="X314" s="60"/>
      <c r="Y314" s="59"/>
      <c r="AA314" s="61" t="e">
        <f>IF(BASE!#REF!="","",BASE!#REF!)</f>
        <v>#REF!</v>
      </c>
    </row>
    <row r="315" spans="1:27" ht="18.75" customHeight="1" x14ac:dyDescent="0.3">
      <c r="D315" s="45"/>
      <c r="E315" s="29"/>
      <c r="H315" s="55"/>
      <c r="I315" s="62"/>
      <c r="J315" s="124"/>
      <c r="K315" s="124"/>
      <c r="L315" s="124"/>
      <c r="M315" s="124"/>
      <c r="N315" s="124"/>
      <c r="O315" s="124"/>
      <c r="P315" s="124"/>
      <c r="Q315" s="124"/>
      <c r="R315" s="124"/>
      <c r="S315" s="65"/>
      <c r="T315" s="55"/>
      <c r="W315" s="59"/>
      <c r="X315" s="60"/>
      <c r="Y315" s="59"/>
      <c r="AA315" s="61" t="e">
        <f>IF(BASE!#REF!="","",BASE!#REF!)</f>
        <v>#REF!</v>
      </c>
    </row>
    <row r="316" spans="1:27" ht="23.25" customHeight="1" x14ac:dyDescent="0.3">
      <c r="D316" s="73"/>
      <c r="E316" s="115"/>
      <c r="H316" s="55"/>
      <c r="I316" s="62"/>
      <c r="J316" s="124"/>
      <c r="K316" s="124"/>
      <c r="L316" s="124"/>
      <c r="M316" s="124"/>
      <c r="N316" s="124"/>
      <c r="O316" s="127" t="s">
        <v>27</v>
      </c>
      <c r="P316" s="124"/>
      <c r="Q316" s="127"/>
      <c r="R316" s="126"/>
      <c r="S316" s="65"/>
      <c r="T316" s="55"/>
      <c r="W316" s="59"/>
      <c r="X316" s="60"/>
      <c r="Y316" s="59"/>
      <c r="AA316" s="61" t="e">
        <f>IF(BASE!#REF!="","",BASE!#REF!)</f>
        <v>#REF!</v>
      </c>
    </row>
    <row r="317" spans="1:27" ht="11.25" customHeight="1" x14ac:dyDescent="0.25">
      <c r="E317" s="2"/>
      <c r="H317" s="55"/>
      <c r="I317" s="62"/>
      <c r="J317" s="124"/>
      <c r="K317" s="124"/>
      <c r="L317" s="124"/>
      <c r="M317" s="124"/>
      <c r="N317" s="124"/>
      <c r="O317" s="124"/>
      <c r="P317" s="124"/>
      <c r="Q317" s="124"/>
      <c r="R317" s="124"/>
      <c r="S317" s="65"/>
      <c r="T317" s="55"/>
      <c r="W317" s="59"/>
      <c r="X317" s="60"/>
      <c r="Y317" s="59"/>
      <c r="AA317" s="61" t="e">
        <f>IF(BASE!#REF!="","",BASE!#REF!)</f>
        <v>#REF!</v>
      </c>
    </row>
    <row r="318" spans="1:27" ht="23.25" customHeight="1" x14ac:dyDescent="0.3">
      <c r="D318" s="73"/>
      <c r="E318" s="115"/>
      <c r="H318" s="55"/>
      <c r="I318" s="62"/>
      <c r="J318" s="124"/>
      <c r="K318" s="124"/>
      <c r="L318" s="124"/>
      <c r="M318" s="124"/>
      <c r="N318" s="124"/>
      <c r="O318" s="185" t="str">
        <f>IF(ISERROR(INDEX(BASE!$N$6:$Y$35,MATCH(BASE!$N$13,BASE!$P$6:$P$35,0),12)),"",INDEX(BASE!$N$6:$Y$35,MATCH(BASE!$N$13,BASE!$P$6:$P$35,0),12))</f>
        <v/>
      </c>
      <c r="P318" s="185"/>
      <c r="Q318" s="185"/>
      <c r="R318" s="185"/>
      <c r="S318" s="65"/>
      <c r="T318" s="55"/>
      <c r="W318" s="59"/>
      <c r="X318" s="60"/>
      <c r="Y318" s="59"/>
      <c r="AA318" s="61" t="e">
        <f>IF(BASE!#REF!="","",BASE!#REF!)</f>
        <v>#REF!</v>
      </c>
    </row>
    <row r="319" spans="1:27" ht="18.75" customHeight="1" x14ac:dyDescent="0.25">
      <c r="E319" s="39"/>
      <c r="H319" s="55"/>
      <c r="I319" s="67"/>
      <c r="J319" s="128"/>
      <c r="K319" s="128"/>
      <c r="L319" s="128"/>
      <c r="M319" s="128"/>
      <c r="N319" s="128"/>
      <c r="O319" s="128"/>
      <c r="P319" s="128"/>
      <c r="Q319" s="128"/>
      <c r="R319" s="128"/>
      <c r="S319" s="69"/>
      <c r="T319" s="55"/>
      <c r="W319" s="59"/>
      <c r="X319" s="60"/>
      <c r="Y319" s="59"/>
      <c r="AA319" s="61" t="e">
        <f>IF(BASE!#REF!="","",BASE!#REF!)</f>
        <v>#REF!</v>
      </c>
    </row>
    <row r="320" spans="1:27" ht="18.75" customHeight="1" x14ac:dyDescent="0.25">
      <c r="H320" s="55"/>
      <c r="I320" s="55"/>
      <c r="J320" s="111"/>
      <c r="K320" s="111"/>
      <c r="L320" s="111"/>
      <c r="M320" s="111"/>
      <c r="N320" s="111"/>
      <c r="O320" s="111"/>
      <c r="P320" s="111"/>
      <c r="Q320" s="111"/>
      <c r="R320" s="111"/>
      <c r="S320" s="55"/>
      <c r="T320" s="55"/>
      <c r="W320" s="59"/>
      <c r="X320" s="60"/>
      <c r="Y320" s="59"/>
      <c r="AA320" s="61" t="e">
        <f>IF(BASE!#REF!="","",BASE!#REF!)</f>
        <v>#REF!</v>
      </c>
    </row>
    <row r="321" spans="8:27" ht="18.75" customHeight="1" x14ac:dyDescent="0.25">
      <c r="H321" s="55"/>
      <c r="I321" s="55"/>
      <c r="J321" s="111"/>
      <c r="K321" s="111"/>
      <c r="L321" s="111"/>
      <c r="M321" s="111"/>
      <c r="N321" s="111"/>
      <c r="O321" s="111"/>
      <c r="P321" s="111"/>
      <c r="Q321" s="111"/>
      <c r="R321" s="111"/>
      <c r="S321" s="55"/>
      <c r="T321" s="55"/>
      <c r="W321" s="59"/>
      <c r="X321" s="60"/>
      <c r="Y321" s="59"/>
      <c r="AA321" s="61" t="e">
        <f>IF(BASE!#REF!="","",BASE!#REF!)</f>
        <v>#REF!</v>
      </c>
    </row>
    <row r="322" spans="8:27" ht="18" customHeight="1" x14ac:dyDescent="0.25">
      <c r="H322" s="55"/>
      <c r="I322" s="56"/>
      <c r="J322" s="130"/>
      <c r="K322" s="130"/>
      <c r="L322" s="130"/>
      <c r="M322" s="130"/>
      <c r="N322" s="130"/>
      <c r="O322" s="130"/>
      <c r="P322" s="130"/>
      <c r="Q322" s="130"/>
      <c r="R322" s="130"/>
      <c r="S322" s="58"/>
      <c r="T322" s="55"/>
      <c r="W322" s="59"/>
      <c r="X322" s="60"/>
      <c r="Y322" s="59"/>
      <c r="AA322" s="61" t="e">
        <f>IF(BASE!#REF!="","",BASE!#REF!)</f>
        <v>#REF!</v>
      </c>
    </row>
    <row r="323" spans="8:27" ht="18" customHeight="1" x14ac:dyDescent="0.25">
      <c r="H323" s="55"/>
      <c r="I323" s="62"/>
      <c r="J323" s="124"/>
      <c r="K323" s="124"/>
      <c r="L323" s="124"/>
      <c r="M323" s="124"/>
      <c r="N323" s="124"/>
      <c r="O323" s="124"/>
      <c r="P323" s="124"/>
      <c r="Q323" s="124"/>
      <c r="R323" s="124"/>
      <c r="S323" s="65"/>
      <c r="T323" s="55"/>
      <c r="W323" s="59"/>
      <c r="X323" s="60"/>
      <c r="Y323" s="59"/>
      <c r="AA323" s="61" t="e">
        <f>IF(BASE!#REF!="","",BASE!#REF!)</f>
        <v>#REF!</v>
      </c>
    </row>
    <row r="324" spans="8:27" ht="18" customHeight="1" x14ac:dyDescent="0.25">
      <c r="H324" s="55"/>
      <c r="I324" s="62"/>
      <c r="J324" s="124"/>
      <c r="K324" s="124"/>
      <c r="L324" s="124"/>
      <c r="M324" s="124"/>
      <c r="N324" s="124"/>
      <c r="O324" s="124"/>
      <c r="P324" s="124"/>
      <c r="Q324" s="124"/>
      <c r="R324" s="124"/>
      <c r="S324" s="65"/>
      <c r="T324" s="55"/>
      <c r="W324" s="59"/>
      <c r="X324" s="60"/>
      <c r="Y324" s="59"/>
      <c r="AA324" s="61" t="e">
        <f>IF(BASE!#REF!="","",BASE!#REF!)</f>
        <v>#REF!</v>
      </c>
    </row>
    <row r="325" spans="8:27" ht="18" customHeight="1" x14ac:dyDescent="0.25">
      <c r="H325" s="55"/>
      <c r="I325" s="62"/>
      <c r="J325" s="111"/>
      <c r="K325" s="111"/>
      <c r="L325" s="111"/>
      <c r="M325" s="111"/>
      <c r="N325" s="111"/>
      <c r="O325" s="111"/>
      <c r="P325" s="111"/>
      <c r="Q325" s="111"/>
      <c r="R325" s="111"/>
      <c r="S325" s="65"/>
      <c r="T325" s="55"/>
      <c r="W325" s="52"/>
      <c r="X325" s="60"/>
      <c r="Y325" s="59"/>
      <c r="AA325" s="61" t="e">
        <f>IF(BASE!#REF!="","",BASE!#REF!)</f>
        <v>#REF!</v>
      </c>
    </row>
    <row r="326" spans="8:27" ht="18" customHeight="1" x14ac:dyDescent="0.25">
      <c r="H326" s="55"/>
      <c r="I326" s="62"/>
      <c r="J326" s="111"/>
      <c r="K326" s="111"/>
      <c r="L326" s="111"/>
      <c r="M326" s="111"/>
      <c r="N326" s="111"/>
      <c r="O326" s="111"/>
      <c r="P326" s="111"/>
      <c r="Q326" s="111"/>
      <c r="R326" s="111"/>
      <c r="S326" s="113"/>
      <c r="T326" s="55"/>
      <c r="W326" s="59"/>
      <c r="X326" s="60"/>
      <c r="Y326" s="59"/>
      <c r="AA326" s="61" t="e">
        <f>IF(BASE!#REF!="","",BASE!#REF!)</f>
        <v>#REF!</v>
      </c>
    </row>
    <row r="327" spans="8:27" ht="18" customHeight="1" x14ac:dyDescent="0.3">
      <c r="H327" s="55"/>
      <c r="I327" s="62"/>
      <c r="J327" s="135"/>
      <c r="K327" s="114"/>
      <c r="L327" s="135" t="s">
        <v>80</v>
      </c>
      <c r="M327" s="133" t="s">
        <v>39</v>
      </c>
      <c r="N327" s="127" t="s">
        <v>38</v>
      </c>
      <c r="O327" s="127"/>
      <c r="P327" s="136"/>
      <c r="Q327" s="136"/>
      <c r="R327" s="135"/>
      <c r="S327" s="113" t="s">
        <v>88</v>
      </c>
      <c r="T327" s="55"/>
      <c r="W327" s="59"/>
      <c r="X327" s="60"/>
      <c r="Y327" s="59"/>
      <c r="AA327" s="61" t="e">
        <f>IF(BASE!#REF!="","",BASE!#REF!)</f>
        <v>#REF!</v>
      </c>
    </row>
    <row r="328" spans="8:27" ht="18" customHeight="1" x14ac:dyDescent="0.25">
      <c r="H328" s="55"/>
      <c r="I328" s="62"/>
      <c r="J328" s="124"/>
      <c r="K328" s="124"/>
      <c r="L328" s="124"/>
      <c r="M328" s="124"/>
      <c r="N328" s="124"/>
      <c r="O328" s="124"/>
      <c r="P328" s="124"/>
      <c r="Q328" s="111"/>
      <c r="R328" s="111"/>
      <c r="S328" s="65"/>
      <c r="T328" s="55"/>
      <c r="W328" s="59"/>
      <c r="X328" s="60"/>
      <c r="Y328" s="59"/>
      <c r="AA328" s="61" t="e">
        <f>IF(BASE!#REF!="","",BASE!#REF!)</f>
        <v>#REF!</v>
      </c>
    </row>
    <row r="329" spans="8:27" ht="18" customHeight="1" x14ac:dyDescent="0.25">
      <c r="H329" s="55"/>
      <c r="I329" s="62"/>
      <c r="J329" s="126" t="s">
        <v>81</v>
      </c>
      <c r="K329" s="137"/>
      <c r="L329" s="179" t="str">
        <f>IF(ISERROR(INDEX(BASE!$N$6:$Y$35,MATCH(BASE!$N$12,BASE!$P$6:$P$35,0),3)),"",INDEX(BASE!$N$6:$Y$35,MATCH(BASE!$N$12,BASE!$P$6:$P$35,0),3))</f>
        <v>NOM07 Prénom07</v>
      </c>
      <c r="M329" s="179"/>
      <c r="N329" s="179"/>
      <c r="O329" s="179"/>
      <c r="P329" s="179"/>
      <c r="Q329" s="126" t="s">
        <v>85</v>
      </c>
      <c r="R329" s="125"/>
      <c r="S329" s="65"/>
      <c r="T329" s="55"/>
      <c r="W329" s="59"/>
      <c r="X329" s="60"/>
      <c r="Y329" s="59"/>
      <c r="AA329" s="61" t="e">
        <f>IF(BASE!#REF!="","",BASE!#REF!)</f>
        <v>#REF!</v>
      </c>
    </row>
    <row r="330" spans="8:27" ht="18" customHeight="1" x14ac:dyDescent="0.25">
      <c r="H330" s="55"/>
      <c r="I330" s="62"/>
      <c r="J330" s="111"/>
      <c r="K330" s="111"/>
      <c r="L330" s="111"/>
      <c r="M330" s="111"/>
      <c r="N330" s="111"/>
      <c r="O330" s="111"/>
      <c r="P330" s="111"/>
      <c r="Q330" s="124"/>
      <c r="R330" s="124"/>
      <c r="S330" s="65"/>
      <c r="T330" s="55"/>
      <c r="W330" s="59"/>
      <c r="X330" s="60"/>
      <c r="Y330" s="59"/>
      <c r="AA330" s="61" t="e">
        <f>IF(BASE!#REF!="","",BASE!#REF!)</f>
        <v>#REF!</v>
      </c>
    </row>
    <row r="331" spans="8:27" ht="18" customHeight="1" x14ac:dyDescent="0.25">
      <c r="H331" s="55"/>
      <c r="I331" s="62"/>
      <c r="J331" s="126" t="s">
        <v>84</v>
      </c>
      <c r="K331" s="138"/>
      <c r="L331" s="138"/>
      <c r="M331" s="138"/>
      <c r="N331" s="138"/>
      <c r="O331" s="138"/>
      <c r="P331" s="126"/>
      <c r="Q331" s="126"/>
      <c r="R331" s="126"/>
      <c r="S331" s="65"/>
      <c r="T331" s="55"/>
      <c r="W331" s="59"/>
      <c r="X331" s="60"/>
      <c r="Y331" s="59"/>
      <c r="AA331" s="61" t="e">
        <f>IF(BASE!#REF!="","",BASE!#REF!)</f>
        <v>#REF!</v>
      </c>
    </row>
    <row r="332" spans="8:27" ht="18" customHeight="1" x14ac:dyDescent="0.25">
      <c r="H332" s="55"/>
      <c r="I332" s="62"/>
      <c r="J332" s="111"/>
      <c r="K332" s="111"/>
      <c r="L332" s="111"/>
      <c r="M332" s="111"/>
      <c r="N332" s="111"/>
      <c r="O332" s="111"/>
      <c r="P332" s="111"/>
      <c r="Q332" s="126"/>
      <c r="R332" s="126"/>
      <c r="S332" s="65"/>
      <c r="T332" s="55"/>
      <c r="W332" s="59"/>
      <c r="X332" s="60"/>
      <c r="Y332" s="59"/>
      <c r="AA332" s="61" t="e">
        <f>IF(BASE!#REF!="","",BASE!#REF!)</f>
        <v>#REF!</v>
      </c>
    </row>
    <row r="333" spans="8:27" ht="3.75" customHeight="1" x14ac:dyDescent="0.25">
      <c r="H333" s="55"/>
      <c r="I333" s="62"/>
      <c r="J333" s="139"/>
      <c r="K333" s="139"/>
      <c r="L333" s="139"/>
      <c r="M333" s="139"/>
      <c r="N333" s="139"/>
      <c r="O333" s="139"/>
      <c r="P333" s="139"/>
      <c r="Q333" s="126"/>
      <c r="R333" s="126"/>
      <c r="S333" s="65"/>
      <c r="T333" s="55"/>
      <c r="W333" s="59"/>
      <c r="X333" s="60"/>
      <c r="Y333" s="59"/>
      <c r="AA333" s="61" t="e">
        <f>IF(BASE!#REF!="","",BASE!#REF!)</f>
        <v>#REF!</v>
      </c>
    </row>
    <row r="334" spans="8:27" ht="18" customHeight="1" x14ac:dyDescent="0.25">
      <c r="H334" s="55"/>
      <c r="I334" s="62"/>
      <c r="J334" s="124"/>
      <c r="K334" s="124"/>
      <c r="L334" s="125" t="s">
        <v>86</v>
      </c>
      <c r="M334" s="180">
        <f>IF(ISERROR(INDEX(BASE!$N$6:$Y$35,MATCH(BASE!$N$12,BASE!$P$6:$P$35,0),9)),"",INDEX(BASE!$N$6:$Y$35,MATCH(BASE!$N$12,BASE!$P$6:$P$35,0),9))</f>
        <v>43101</v>
      </c>
      <c r="N334" s="180"/>
      <c r="O334" s="180"/>
      <c r="P334" s="124"/>
      <c r="Q334" s="124"/>
      <c r="R334" s="124"/>
      <c r="S334" s="65"/>
      <c r="T334" s="55"/>
      <c r="W334" s="59"/>
      <c r="X334" s="60"/>
      <c r="Y334" s="59"/>
      <c r="AA334" s="61" t="e">
        <f>IF(BASE!#REF!="","",BASE!#REF!)</f>
        <v>#REF!</v>
      </c>
    </row>
    <row r="335" spans="8:27" ht="11.25" customHeight="1" x14ac:dyDescent="0.25">
      <c r="H335" s="55"/>
      <c r="I335" s="62"/>
      <c r="J335" s="111"/>
      <c r="K335" s="125"/>
      <c r="L335" s="111"/>
      <c r="M335" s="111"/>
      <c r="N335" s="111"/>
      <c r="O335" s="111"/>
      <c r="P335" s="140"/>
      <c r="Q335" s="124"/>
      <c r="R335" s="124"/>
      <c r="S335" s="65"/>
      <c r="T335" s="55"/>
      <c r="W335" s="59"/>
      <c r="X335" s="60"/>
      <c r="Y335" s="59"/>
      <c r="AA335" s="61" t="e">
        <f>IF(BASE!#REF!="","",BASE!#REF!)</f>
        <v>#REF!</v>
      </c>
    </row>
    <row r="336" spans="8:27" ht="18" customHeight="1" x14ac:dyDescent="0.25">
      <c r="H336" s="55"/>
      <c r="I336" s="62"/>
      <c r="J336" s="175"/>
      <c r="K336" s="175"/>
      <c r="L336" s="131"/>
      <c r="M336" s="131"/>
      <c r="N336" s="131"/>
      <c r="O336" s="131"/>
      <c r="P336" s="175"/>
      <c r="Q336" s="175"/>
      <c r="R336" s="175"/>
      <c r="S336" s="65"/>
      <c r="T336" s="55"/>
      <c r="W336" s="59"/>
      <c r="X336" s="60"/>
      <c r="Y336" s="59"/>
      <c r="AA336" s="61" t="e">
        <f>IF(BASE!#REF!="","",BASE!#REF!)</f>
        <v>#REF!</v>
      </c>
    </row>
    <row r="337" spans="8:27" ht="18" customHeight="1" x14ac:dyDescent="0.25">
      <c r="H337" s="55"/>
      <c r="I337" s="62"/>
      <c r="J337" s="176"/>
      <c r="K337" s="176"/>
      <c r="L337" s="141"/>
      <c r="M337" s="141"/>
      <c r="N337" s="141"/>
      <c r="O337" s="177" t="str">
        <f>IF(ISERROR(INDEX(BASE!$N$6:$Y$35,MATCH(BASE!$N$12,BASE!$P$6:$P$35,0),10)),"",INDEX(BASE!$N$6:$Y$35,MATCH(BASE!$N$12,BASE!$P$6:$P$35,0),10))</f>
        <v/>
      </c>
      <c r="P337" s="177"/>
      <c r="Q337" s="177"/>
      <c r="R337" s="138"/>
      <c r="S337" s="65"/>
      <c r="T337" s="55"/>
      <c r="W337" s="59"/>
      <c r="X337" s="60"/>
      <c r="Y337" s="59"/>
      <c r="AA337" s="61" t="e">
        <f>IF(BASE!#REF!="","",BASE!#REF!)</f>
        <v>#REF!</v>
      </c>
    </row>
    <row r="338" spans="8:27" ht="18" customHeight="1" x14ac:dyDescent="0.25">
      <c r="H338" s="55"/>
      <c r="I338" s="62"/>
      <c r="J338" s="176"/>
      <c r="K338" s="176"/>
      <c r="L338" s="141"/>
      <c r="M338" s="141"/>
      <c r="N338" s="141"/>
      <c r="O338" s="141"/>
      <c r="P338" s="141"/>
      <c r="Q338" s="124"/>
      <c r="R338" s="124"/>
      <c r="S338" s="65"/>
      <c r="T338" s="55"/>
      <c r="W338" s="59"/>
      <c r="X338" s="60"/>
      <c r="Y338" s="59"/>
      <c r="AA338" s="61" t="e">
        <f>IF(BASE!#REF!="","",BASE!#REF!)</f>
        <v>#REF!</v>
      </c>
    </row>
    <row r="339" spans="8:27" ht="18" customHeight="1" x14ac:dyDescent="0.25">
      <c r="H339" s="55"/>
      <c r="I339" s="62"/>
      <c r="J339" s="126" t="s">
        <v>82</v>
      </c>
      <c r="K339" s="111"/>
      <c r="L339" s="124"/>
      <c r="M339" s="111"/>
      <c r="N339" s="111"/>
      <c r="O339" s="111"/>
      <c r="P339" s="111"/>
      <c r="Q339" s="111"/>
      <c r="R339" s="111"/>
      <c r="S339" s="65"/>
      <c r="T339" s="55"/>
      <c r="W339" s="59"/>
      <c r="X339" s="60"/>
      <c r="Y339" s="59"/>
      <c r="AA339" s="61" t="e">
        <f>IF(BASE!#REF!="","",BASE!#REF!)</f>
        <v>#REF!</v>
      </c>
    </row>
    <row r="340" spans="8:27" ht="18" customHeight="1" x14ac:dyDescent="0.25">
      <c r="H340" s="55"/>
      <c r="I340" s="62"/>
      <c r="J340" s="126"/>
      <c r="K340" s="124"/>
      <c r="L340" s="124"/>
      <c r="M340" s="124"/>
      <c r="N340" s="124"/>
      <c r="O340" s="124"/>
      <c r="P340" s="124"/>
      <c r="Q340" s="124"/>
      <c r="R340" s="124"/>
      <c r="S340" s="65"/>
      <c r="T340" s="55"/>
      <c r="W340" s="59"/>
      <c r="X340" s="60"/>
      <c r="Y340" s="59"/>
      <c r="AA340" s="61" t="e">
        <f>IF(BASE!#REF!="","",BASE!#REF!)</f>
        <v>#REF!</v>
      </c>
    </row>
    <row r="341" spans="8:27" ht="18" customHeight="1" x14ac:dyDescent="0.25">
      <c r="H341" s="55"/>
      <c r="I341" s="62"/>
      <c r="J341" s="142" t="s">
        <v>83</v>
      </c>
      <c r="K341" s="124"/>
      <c r="L341" s="124"/>
      <c r="M341" s="124"/>
      <c r="N341" s="124"/>
      <c r="O341" s="124"/>
      <c r="P341" s="124"/>
      <c r="Q341" s="124"/>
      <c r="R341" s="124"/>
      <c r="S341" s="65"/>
      <c r="T341" s="55"/>
      <c r="W341" s="59"/>
      <c r="X341" s="60"/>
      <c r="Y341" s="59"/>
      <c r="AA341" s="61" t="e">
        <f>IF(BASE!#REF!="","",BASE!#REF!)</f>
        <v>#REF!</v>
      </c>
    </row>
    <row r="342" spans="8:27" ht="18" customHeight="1" x14ac:dyDescent="0.25">
      <c r="H342" s="55"/>
      <c r="I342" s="62"/>
      <c r="J342" s="111"/>
      <c r="K342" s="143"/>
      <c r="L342" s="143"/>
      <c r="M342" s="143"/>
      <c r="N342" s="143"/>
      <c r="O342" s="143"/>
      <c r="P342" s="143"/>
      <c r="Q342" s="124"/>
      <c r="R342" s="124"/>
      <c r="S342" s="65"/>
      <c r="T342" s="55"/>
      <c r="W342" s="59"/>
      <c r="X342" s="60"/>
      <c r="Y342" s="59"/>
      <c r="AA342" s="61" t="e">
        <f>IF(BASE!#REF!="","",BASE!#REF!)</f>
        <v>#REF!</v>
      </c>
    </row>
    <row r="343" spans="8:27" ht="18" customHeight="1" x14ac:dyDescent="0.25">
      <c r="H343" s="55"/>
      <c r="I343" s="67"/>
      <c r="J343" s="144"/>
      <c r="K343" s="144"/>
      <c r="L343" s="144"/>
      <c r="M343" s="144"/>
      <c r="N343" s="144"/>
      <c r="O343" s="144"/>
      <c r="P343" s="144"/>
      <c r="Q343" s="128"/>
      <c r="R343" s="128"/>
      <c r="S343" s="69"/>
      <c r="T343" s="55"/>
      <c r="W343" s="59"/>
      <c r="X343" s="60"/>
      <c r="Y343" s="59"/>
      <c r="AA343" s="61" t="e">
        <f>IF(BASE!#REF!="","",BASE!#REF!)</f>
        <v>#REF!</v>
      </c>
    </row>
    <row r="344" spans="8:27" ht="26.25" customHeight="1" x14ac:dyDescent="0.25">
      <c r="H344" s="55"/>
      <c r="I344" s="70"/>
      <c r="J344" s="129"/>
      <c r="K344" s="129"/>
      <c r="L344" s="129"/>
      <c r="M344" s="129"/>
      <c r="N344" s="129"/>
      <c r="O344" s="129"/>
      <c r="P344" s="129"/>
      <c r="Q344" s="129"/>
      <c r="R344" s="129"/>
      <c r="S344" s="70"/>
      <c r="T344" s="55"/>
      <c r="W344" s="59"/>
      <c r="X344" s="60"/>
      <c r="Y344" s="59"/>
      <c r="AA344" s="61" t="e">
        <f>IF(BASE!#REF!="","",BASE!#REF!)</f>
        <v>#REF!</v>
      </c>
    </row>
    <row r="345" spans="8:27" ht="26.25" customHeight="1" x14ac:dyDescent="0.25">
      <c r="H345" s="55"/>
      <c r="I345" s="55"/>
      <c r="J345" s="111"/>
      <c r="K345" s="111"/>
      <c r="L345" s="111"/>
      <c r="M345" s="111"/>
      <c r="N345" s="111"/>
      <c r="O345" s="111"/>
      <c r="P345" s="111"/>
      <c r="Q345" s="111"/>
      <c r="R345" s="111"/>
      <c r="S345" s="55"/>
      <c r="T345" s="55"/>
      <c r="W345" s="59"/>
      <c r="X345" s="60"/>
      <c r="Y345" s="59"/>
      <c r="AA345" s="61" t="e">
        <f>IF(BASE!#REF!="","",BASE!#REF!)</f>
        <v>#REF!</v>
      </c>
    </row>
    <row r="346" spans="8:27" ht="18" customHeight="1" x14ac:dyDescent="0.25">
      <c r="H346" s="55"/>
      <c r="I346" s="56"/>
      <c r="J346" s="130"/>
      <c r="K346" s="130"/>
      <c r="L346" s="130"/>
      <c r="M346" s="130"/>
      <c r="N346" s="130"/>
      <c r="O346" s="130"/>
      <c r="P346" s="130"/>
      <c r="Q346" s="130"/>
      <c r="R346" s="130"/>
      <c r="S346" s="58"/>
      <c r="T346" s="55"/>
      <c r="W346" s="59"/>
      <c r="X346" s="60"/>
      <c r="Y346" s="59"/>
      <c r="AA346" s="61" t="e">
        <f>IF(BASE!#REF!="","",BASE!#REF!)</f>
        <v>#REF!</v>
      </c>
    </row>
    <row r="347" spans="8:27" ht="18" customHeight="1" x14ac:dyDescent="0.25">
      <c r="H347" s="55"/>
      <c r="I347" s="62"/>
      <c r="J347" s="124"/>
      <c r="K347" s="124"/>
      <c r="L347" s="124"/>
      <c r="M347" s="124"/>
      <c r="N347" s="124"/>
      <c r="O347" s="124"/>
      <c r="P347" s="124"/>
      <c r="Q347" s="124"/>
      <c r="R347" s="124"/>
      <c r="S347" s="65"/>
      <c r="T347" s="55"/>
      <c r="W347" s="59"/>
      <c r="X347" s="60"/>
      <c r="Y347" s="59"/>
      <c r="AA347" s="61" t="e">
        <f>IF(BASE!#REF!="","",BASE!#REF!)</f>
        <v>#REF!</v>
      </c>
    </row>
    <row r="348" spans="8:27" ht="18" customHeight="1" x14ac:dyDescent="0.25">
      <c r="H348" s="55"/>
      <c r="I348" s="62"/>
      <c r="J348" s="124"/>
      <c r="K348" s="124"/>
      <c r="L348" s="124"/>
      <c r="M348" s="124"/>
      <c r="N348" s="124"/>
      <c r="O348" s="124"/>
      <c r="P348" s="124"/>
      <c r="Q348" s="124"/>
      <c r="R348" s="124"/>
      <c r="S348" s="65"/>
      <c r="T348" s="55"/>
      <c r="W348" s="59"/>
      <c r="X348" s="60"/>
      <c r="Y348" s="59"/>
      <c r="AA348" s="61" t="e">
        <f>IF(BASE!#REF!="","",BASE!#REF!)</f>
        <v>#REF!</v>
      </c>
    </row>
    <row r="349" spans="8:27" ht="18" customHeight="1" x14ac:dyDescent="0.25">
      <c r="H349" s="55"/>
      <c r="I349" s="62"/>
      <c r="J349" s="111"/>
      <c r="K349" s="111"/>
      <c r="L349" s="111"/>
      <c r="M349" s="111"/>
      <c r="N349" s="111"/>
      <c r="O349" s="111"/>
      <c r="P349" s="111"/>
      <c r="Q349" s="111"/>
      <c r="R349" s="111"/>
      <c r="S349" s="65"/>
      <c r="T349" s="55"/>
      <c r="W349" s="59"/>
      <c r="X349" s="60"/>
      <c r="Y349" s="59"/>
      <c r="AA349" s="61" t="e">
        <f>IF(BASE!#REF!="","",BASE!#REF!)</f>
        <v>#REF!</v>
      </c>
    </row>
    <row r="350" spans="8:27" ht="18" customHeight="1" x14ac:dyDescent="0.25">
      <c r="H350" s="55"/>
      <c r="I350" s="62"/>
      <c r="J350" s="111"/>
      <c r="K350" s="111"/>
      <c r="L350" s="111"/>
      <c r="M350" s="111"/>
      <c r="N350" s="111"/>
      <c r="O350" s="111"/>
      <c r="P350" s="111"/>
      <c r="Q350" s="111"/>
      <c r="R350" s="111"/>
      <c r="S350" s="65"/>
      <c r="T350" s="55"/>
      <c r="W350" s="59"/>
      <c r="X350" s="60"/>
      <c r="Y350" s="59"/>
      <c r="AA350" s="61" t="e">
        <f>IF(BASE!#REF!="","",BASE!#REF!)</f>
        <v>#REF!</v>
      </c>
    </row>
    <row r="351" spans="8:27" ht="18" customHeight="1" x14ac:dyDescent="0.3">
      <c r="H351" s="55"/>
      <c r="I351" s="62"/>
      <c r="J351" s="135"/>
      <c r="K351" s="114"/>
      <c r="L351" s="135" t="s">
        <v>80</v>
      </c>
      <c r="M351" s="133" t="s">
        <v>39</v>
      </c>
      <c r="N351" s="127" t="s">
        <v>38</v>
      </c>
      <c r="O351" s="127"/>
      <c r="P351" s="136"/>
      <c r="Q351" s="136"/>
      <c r="R351" s="135"/>
      <c r="S351" s="113" t="s">
        <v>88</v>
      </c>
      <c r="T351" s="55"/>
      <c r="W351" s="59"/>
      <c r="X351" s="60"/>
      <c r="Y351" s="59"/>
      <c r="AA351" s="61" t="e">
        <f>IF(BASE!#REF!="","",BASE!#REF!)</f>
        <v>#REF!</v>
      </c>
    </row>
    <row r="352" spans="8:27" ht="18" customHeight="1" x14ac:dyDescent="0.25">
      <c r="H352" s="55"/>
      <c r="I352" s="62"/>
      <c r="J352" s="124"/>
      <c r="K352" s="124"/>
      <c r="L352" s="124"/>
      <c r="M352" s="124"/>
      <c r="N352" s="124"/>
      <c r="O352" s="124"/>
      <c r="P352" s="124"/>
      <c r="Q352" s="111"/>
      <c r="R352" s="111"/>
      <c r="S352" s="65"/>
      <c r="T352" s="55"/>
      <c r="W352" s="59"/>
      <c r="X352" s="60"/>
      <c r="Y352" s="59"/>
      <c r="AA352" s="61" t="e">
        <f>IF(BASE!#REF!="","",BASE!#REF!)</f>
        <v>#REF!</v>
      </c>
    </row>
    <row r="353" spans="6:27" ht="18" customHeight="1" x14ac:dyDescent="0.25">
      <c r="H353" s="55"/>
      <c r="I353" s="62"/>
      <c r="J353" s="126" t="s">
        <v>81</v>
      </c>
      <c r="K353" s="137"/>
      <c r="L353" s="179" t="str">
        <f>IF(ISERROR(INDEX(BASE!$N$6:$Y$35,MATCH(BASE!$N$13,BASE!$P$6:$P$35,0),3)),"",INDEX(BASE!$N$6:$Y$35,MATCH(BASE!$N$13,BASE!$P$6:$P$35,0),3))</f>
        <v/>
      </c>
      <c r="M353" s="179"/>
      <c r="N353" s="179"/>
      <c r="O353" s="179"/>
      <c r="P353" s="179"/>
      <c r="Q353" s="126" t="s">
        <v>85</v>
      </c>
      <c r="R353" s="125"/>
      <c r="S353" s="65"/>
      <c r="T353" s="55"/>
      <c r="W353" s="59"/>
      <c r="X353" s="60"/>
      <c r="Y353" s="59"/>
      <c r="AA353" s="61" t="e">
        <f>IF(BASE!#REF!="","",BASE!#REF!)</f>
        <v>#REF!</v>
      </c>
    </row>
    <row r="354" spans="6:27" ht="18" customHeight="1" x14ac:dyDescent="0.25">
      <c r="H354" s="55"/>
      <c r="I354" s="62"/>
      <c r="J354" s="111"/>
      <c r="K354" s="111"/>
      <c r="L354" s="111"/>
      <c r="M354" s="111"/>
      <c r="N354" s="111"/>
      <c r="O354" s="111"/>
      <c r="P354" s="111"/>
      <c r="Q354" s="124"/>
      <c r="R354" s="124"/>
      <c r="S354" s="65"/>
      <c r="T354" s="55"/>
      <c r="W354" s="59"/>
      <c r="X354" s="60"/>
      <c r="Y354" s="59"/>
      <c r="AA354" s="61" t="e">
        <f>IF(BASE!#REF!="","",BASE!#REF!)</f>
        <v>#REF!</v>
      </c>
    </row>
    <row r="355" spans="6:27" ht="18" customHeight="1" x14ac:dyDescent="0.25">
      <c r="H355" s="55"/>
      <c r="I355" s="62"/>
      <c r="J355" s="126" t="s">
        <v>84</v>
      </c>
      <c r="K355" s="138"/>
      <c r="L355" s="138"/>
      <c r="M355" s="138"/>
      <c r="N355" s="138"/>
      <c r="O355" s="138"/>
      <c r="P355" s="126"/>
      <c r="Q355" s="126"/>
      <c r="R355" s="126"/>
      <c r="S355" s="65"/>
      <c r="T355" s="55"/>
      <c r="W355" s="59"/>
      <c r="X355" s="60"/>
      <c r="Y355" s="59"/>
      <c r="AA355" s="61" t="e">
        <f>IF(BASE!#REF!="","",BASE!#REF!)</f>
        <v>#REF!</v>
      </c>
    </row>
    <row r="356" spans="6:27" ht="18" customHeight="1" x14ac:dyDescent="0.25">
      <c r="H356" s="55"/>
      <c r="I356" s="62"/>
      <c r="J356" s="111"/>
      <c r="K356" s="111"/>
      <c r="L356" s="111"/>
      <c r="M356" s="111"/>
      <c r="N356" s="111"/>
      <c r="O356" s="111"/>
      <c r="P356" s="111"/>
      <c r="Q356" s="126"/>
      <c r="R356" s="126"/>
      <c r="S356" s="65"/>
      <c r="T356" s="55"/>
      <c r="W356" s="59"/>
      <c r="X356" s="60"/>
      <c r="Y356" s="59"/>
      <c r="AA356" s="61" t="e">
        <f>IF(BASE!#REF!="","",BASE!#REF!)</f>
        <v>#REF!</v>
      </c>
    </row>
    <row r="357" spans="6:27" ht="3.75" customHeight="1" x14ac:dyDescent="0.25">
      <c r="H357" s="55"/>
      <c r="I357" s="62"/>
      <c r="J357" s="139"/>
      <c r="K357" s="139"/>
      <c r="L357" s="139"/>
      <c r="M357" s="139"/>
      <c r="N357" s="139"/>
      <c r="O357" s="139"/>
      <c r="P357" s="139"/>
      <c r="Q357" s="126"/>
      <c r="R357" s="126"/>
      <c r="S357" s="65"/>
      <c r="T357" s="55"/>
      <c r="W357" s="59"/>
      <c r="X357" s="60"/>
      <c r="Y357" s="59"/>
      <c r="AA357" s="61" t="e">
        <f>IF(BASE!#REF!="","",BASE!#REF!)</f>
        <v>#REF!</v>
      </c>
    </row>
    <row r="358" spans="6:27" ht="18" customHeight="1" x14ac:dyDescent="0.25">
      <c r="H358" s="55"/>
      <c r="I358" s="62"/>
      <c r="J358" s="124"/>
      <c r="K358" s="124"/>
      <c r="L358" s="125" t="s">
        <v>86</v>
      </c>
      <c r="M358" s="180" t="str">
        <f>IF(ISERROR(INDEX(BASE!$N$6:$Y$35,MATCH(BASE!$N$13,BASE!$P$6:$P$35,0),9)),"",INDEX(BASE!$N$6:$Y$35,MATCH(BASE!$N$13,BASE!$P$6:$P$35,0),9))</f>
        <v/>
      </c>
      <c r="N358" s="180"/>
      <c r="O358" s="180"/>
      <c r="P358" s="124"/>
      <c r="Q358" s="124"/>
      <c r="R358" s="124"/>
      <c r="S358" s="65"/>
      <c r="T358" s="55"/>
      <c r="W358" s="59"/>
      <c r="X358" s="60"/>
      <c r="Y358" s="59"/>
      <c r="AA358" s="61" t="e">
        <f>IF(BASE!#REF!="","",BASE!#REF!)</f>
        <v>#REF!</v>
      </c>
    </row>
    <row r="359" spans="6:27" ht="11.25" customHeight="1" x14ac:dyDescent="0.25">
      <c r="H359" s="55"/>
      <c r="I359" s="62"/>
      <c r="J359" s="111"/>
      <c r="K359" s="125"/>
      <c r="L359" s="111"/>
      <c r="M359" s="111"/>
      <c r="N359" s="111"/>
      <c r="O359" s="111"/>
      <c r="P359" s="140"/>
      <c r="Q359" s="124"/>
      <c r="R359" s="124"/>
      <c r="S359" s="65"/>
      <c r="T359" s="55"/>
      <c r="W359" s="59"/>
      <c r="X359" s="60"/>
      <c r="Y359" s="59"/>
      <c r="AA359" s="61" t="e">
        <f>IF(BASE!#REF!="","",BASE!#REF!)</f>
        <v>#REF!</v>
      </c>
    </row>
    <row r="360" spans="6:27" ht="18" customHeight="1" x14ac:dyDescent="0.25">
      <c r="H360" s="55"/>
      <c r="I360" s="62"/>
      <c r="J360" s="175"/>
      <c r="K360" s="175"/>
      <c r="L360" s="131"/>
      <c r="M360" s="131"/>
      <c r="N360" s="131"/>
      <c r="O360" s="131"/>
      <c r="P360" s="175"/>
      <c r="Q360" s="175"/>
      <c r="R360" s="175"/>
      <c r="S360" s="65"/>
      <c r="T360" s="55"/>
      <c r="W360" s="59"/>
      <c r="X360" s="60"/>
      <c r="Y360" s="59"/>
      <c r="AA360" s="61" t="e">
        <f>IF(BASE!#REF!="","",BASE!#REF!)</f>
        <v>#REF!</v>
      </c>
    </row>
    <row r="361" spans="6:27" ht="18" customHeight="1" x14ac:dyDescent="0.25">
      <c r="H361" s="55"/>
      <c r="I361" s="62"/>
      <c r="J361" s="176"/>
      <c r="K361" s="176"/>
      <c r="L361" s="141"/>
      <c r="M361" s="141"/>
      <c r="N361" s="141"/>
      <c r="O361" s="177" t="str">
        <f>IF(ISERROR(INDEX(BASE!$N$6:$Y$35,MATCH(BASE!$N$13,BASE!$P$6:$P$35,0),10)),"",INDEX(BASE!$N$6:$Y$35,MATCH(BASE!$N$13,BASE!$P$6:$P$35,0),10))</f>
        <v/>
      </c>
      <c r="P361" s="177"/>
      <c r="Q361" s="177"/>
      <c r="R361" s="138"/>
      <c r="S361" s="65"/>
      <c r="T361" s="55"/>
      <c r="W361" s="59"/>
      <c r="X361" s="60"/>
      <c r="Y361" s="59"/>
      <c r="AA361" s="61" t="e">
        <f>IF(BASE!#REF!="","",BASE!#REF!)</f>
        <v>#REF!</v>
      </c>
    </row>
    <row r="362" spans="6:27" ht="18" customHeight="1" x14ac:dyDescent="0.25">
      <c r="H362" s="55"/>
      <c r="I362" s="62"/>
      <c r="J362" s="176"/>
      <c r="K362" s="176"/>
      <c r="L362" s="141"/>
      <c r="M362" s="141"/>
      <c r="N362" s="141"/>
      <c r="O362" s="141"/>
      <c r="P362" s="141"/>
      <c r="Q362" s="124"/>
      <c r="R362" s="124"/>
      <c r="S362" s="65"/>
      <c r="T362" s="55"/>
      <c r="W362" s="59"/>
      <c r="X362" s="60"/>
      <c r="Y362" s="59"/>
      <c r="AA362" s="61" t="e">
        <f>IF(BASE!#REF!="","",BASE!#REF!)</f>
        <v>#REF!</v>
      </c>
    </row>
    <row r="363" spans="6:27" ht="18" customHeight="1" x14ac:dyDescent="0.25">
      <c r="H363" s="55"/>
      <c r="I363" s="62"/>
      <c r="J363" s="126" t="s">
        <v>82</v>
      </c>
      <c r="K363" s="111"/>
      <c r="L363" s="124"/>
      <c r="M363" s="111"/>
      <c r="N363" s="111"/>
      <c r="O363" s="111"/>
      <c r="P363" s="111"/>
      <c r="Q363" s="111"/>
      <c r="R363" s="111"/>
      <c r="S363" s="65"/>
      <c r="T363" s="55"/>
      <c r="W363" s="59"/>
      <c r="X363" s="60"/>
      <c r="Y363" s="59"/>
      <c r="AA363" s="61" t="e">
        <f>IF(BASE!#REF!="","",BASE!#REF!)</f>
        <v>#REF!</v>
      </c>
    </row>
    <row r="364" spans="6:27" ht="18" customHeight="1" x14ac:dyDescent="0.25">
      <c r="H364" s="55"/>
      <c r="I364" s="62"/>
      <c r="J364" s="126"/>
      <c r="K364" s="124"/>
      <c r="L364" s="124"/>
      <c r="M364" s="124"/>
      <c r="N364" s="124"/>
      <c r="O364" s="124"/>
      <c r="P364" s="124"/>
      <c r="Q364" s="124"/>
      <c r="R364" s="124"/>
      <c r="S364" s="65"/>
      <c r="T364" s="55"/>
      <c r="W364" s="59"/>
      <c r="X364" s="60"/>
      <c r="Y364" s="59"/>
      <c r="AA364" s="61" t="e">
        <f>IF(BASE!#REF!="","",BASE!#REF!)</f>
        <v>#REF!</v>
      </c>
    </row>
    <row r="365" spans="6:27" ht="18" customHeight="1" x14ac:dyDescent="0.25">
      <c r="H365" s="55"/>
      <c r="I365" s="62"/>
      <c r="J365" s="142" t="s">
        <v>83</v>
      </c>
      <c r="K365" s="124"/>
      <c r="L365" s="124"/>
      <c r="M365" s="124"/>
      <c r="N365" s="124"/>
      <c r="O365" s="124"/>
      <c r="P365" s="124"/>
      <c r="Q365" s="124"/>
      <c r="R365" s="124"/>
      <c r="S365" s="65"/>
      <c r="T365" s="55"/>
      <c r="W365" s="59"/>
      <c r="X365" s="60"/>
      <c r="Y365" s="59"/>
      <c r="AA365" s="61" t="e">
        <f>IF(BASE!#REF!="","",BASE!#REF!)</f>
        <v>#REF!</v>
      </c>
    </row>
    <row r="366" spans="6:27" ht="18" customHeight="1" x14ac:dyDescent="0.25">
      <c r="H366" s="55"/>
      <c r="I366" s="62"/>
      <c r="J366" s="111"/>
      <c r="K366" s="143"/>
      <c r="L366" s="143"/>
      <c r="M366" s="143"/>
      <c r="N366" s="143"/>
      <c r="O366" s="143"/>
      <c r="P366" s="143"/>
      <c r="Q366" s="124"/>
      <c r="R366" s="124"/>
      <c r="S366" s="65"/>
      <c r="T366" s="55"/>
      <c r="W366" s="59"/>
      <c r="X366" s="60"/>
      <c r="Y366" s="59"/>
      <c r="AA366" s="61" t="e">
        <f>IF(BASE!#REF!="","",BASE!#REF!)</f>
        <v>#REF!</v>
      </c>
    </row>
    <row r="367" spans="6:27" ht="18" customHeight="1" x14ac:dyDescent="0.25">
      <c r="F367" s="76"/>
      <c r="H367" s="55"/>
      <c r="I367" s="67"/>
      <c r="J367" s="144"/>
      <c r="K367" s="144"/>
      <c r="L367" s="144"/>
      <c r="M367" s="144"/>
      <c r="N367" s="144"/>
      <c r="O367" s="144"/>
      <c r="P367" s="144"/>
      <c r="Q367" s="128"/>
      <c r="R367" s="128"/>
      <c r="S367" s="69"/>
      <c r="T367" s="55"/>
      <c r="W367" s="59"/>
      <c r="X367" s="60"/>
      <c r="Y367" s="59"/>
      <c r="AA367" s="61" t="e">
        <f>IF(BASE!#REF!="","",BASE!#REF!)</f>
        <v>#REF!</v>
      </c>
    </row>
    <row r="368" spans="6:27" ht="18.75" customHeight="1" x14ac:dyDescent="0.25">
      <c r="H368" s="55"/>
      <c r="I368" s="55"/>
      <c r="J368" s="111"/>
      <c r="K368" s="111"/>
      <c r="L368" s="111"/>
      <c r="M368" s="111"/>
      <c r="N368" s="111"/>
      <c r="O368" s="111"/>
      <c r="P368" s="111"/>
      <c r="Q368" s="111"/>
      <c r="R368" s="111"/>
      <c r="S368" s="55"/>
      <c r="T368" s="55"/>
      <c r="W368" s="59"/>
      <c r="X368" s="60"/>
      <c r="Y368" s="59"/>
      <c r="AA368" s="61" t="e">
        <f>IF(BASE!#REF!="","",BASE!#REF!)</f>
        <v>#REF!</v>
      </c>
    </row>
    <row r="369" spans="1:51" s="45" customFormat="1" ht="18.75" customHeight="1" x14ac:dyDescent="0.25">
      <c r="A369" s="122"/>
      <c r="B369" s="47"/>
      <c r="H369" s="51"/>
      <c r="I369" s="51"/>
      <c r="J369" s="124"/>
      <c r="K369" s="124"/>
      <c r="L369" s="124"/>
      <c r="M369" s="124"/>
      <c r="N369" s="124"/>
      <c r="O369" s="124"/>
      <c r="P369" s="124"/>
      <c r="Q369" s="124"/>
      <c r="R369" s="124"/>
      <c r="S369" s="51"/>
      <c r="T369" s="51"/>
      <c r="W369" s="52"/>
      <c r="X369" s="52"/>
      <c r="Y369" s="52"/>
      <c r="AA369" s="53" t="s">
        <v>53</v>
      </c>
      <c r="AR369" s="54" t="s">
        <v>43</v>
      </c>
      <c r="AY369" s="54" t="s">
        <v>43</v>
      </c>
    </row>
    <row r="370" spans="1:51" ht="18.75" customHeight="1" x14ac:dyDescent="0.25">
      <c r="A370" s="122"/>
      <c r="B370" s="47"/>
      <c r="H370" s="55"/>
      <c r="I370" s="56"/>
      <c r="J370" s="130"/>
      <c r="K370" s="130"/>
      <c r="L370" s="130"/>
      <c r="M370" s="130"/>
      <c r="N370" s="130"/>
      <c r="O370" s="130"/>
      <c r="P370" s="130"/>
      <c r="Q370" s="130"/>
      <c r="R370" s="130"/>
      <c r="S370" s="58"/>
      <c r="T370" s="55"/>
      <c r="W370" s="59"/>
      <c r="X370" s="60"/>
      <c r="Y370" s="59"/>
      <c r="AA370" s="61" t="str">
        <f>IF(BASE!N374="","",BASE!N374)</f>
        <v/>
      </c>
    </row>
    <row r="371" spans="1:51" ht="18.75" customHeight="1" x14ac:dyDescent="0.25">
      <c r="A371" s="122"/>
      <c r="B371" s="47"/>
      <c r="H371" s="55"/>
      <c r="I371" s="62"/>
      <c r="J371" s="175" t="s">
        <v>20</v>
      </c>
      <c r="K371" s="175"/>
      <c r="L371" s="175"/>
      <c r="M371" s="175"/>
      <c r="N371" s="134"/>
      <c r="O371" s="134"/>
      <c r="P371" s="134"/>
      <c r="Q371" s="124"/>
      <c r="R371" s="124"/>
      <c r="S371" s="65"/>
      <c r="T371" s="55"/>
      <c r="W371" s="59"/>
      <c r="X371" s="60"/>
      <c r="Y371" s="59"/>
      <c r="AA371" s="61" t="str">
        <f>IF(BASE!N375="","",BASE!N375)</f>
        <v/>
      </c>
    </row>
    <row r="372" spans="1:51" ht="11.25" customHeight="1" x14ac:dyDescent="0.25">
      <c r="A372" s="122"/>
      <c r="B372" s="47"/>
      <c r="H372" s="55"/>
      <c r="I372" s="62"/>
      <c r="J372" s="124"/>
      <c r="K372" s="124"/>
      <c r="L372" s="124"/>
      <c r="M372" s="124"/>
      <c r="N372" s="124"/>
      <c r="O372" s="124"/>
      <c r="P372" s="124"/>
      <c r="Q372" s="124"/>
      <c r="R372" s="124"/>
      <c r="S372" s="65"/>
      <c r="T372" s="55"/>
      <c r="W372" s="59"/>
      <c r="X372" s="60"/>
      <c r="Y372" s="59"/>
      <c r="AA372" s="61" t="str">
        <f>IF(BASE!N376="","",BASE!N376)</f>
        <v/>
      </c>
    </row>
    <row r="373" spans="1:51" ht="18.75" customHeight="1" x14ac:dyDescent="0.25">
      <c r="A373" s="122"/>
      <c r="B373" s="47"/>
      <c r="H373" s="55"/>
      <c r="I373" s="62"/>
      <c r="J373" s="179" t="str">
        <f>IF(ISERROR(INDEX(BASE!$N$6:$Y$35,MATCH(BASE!$N$14,BASE!$P$6:$P$35,0),11)),"",INDEX(BASE!$N$6:$Y$35,MATCH(BASE!$N$14,BASE!$P$6:$P$35,0),11))</f>
        <v/>
      </c>
      <c r="K373" s="179"/>
      <c r="L373" s="179"/>
      <c r="M373" s="179"/>
      <c r="N373" s="132"/>
      <c r="O373" s="132"/>
      <c r="P373" s="132"/>
      <c r="Q373" s="124"/>
      <c r="R373" s="124"/>
      <c r="S373" s="65"/>
      <c r="T373" s="55"/>
      <c r="W373" s="59"/>
      <c r="X373" s="60"/>
      <c r="Y373" s="59"/>
      <c r="AA373" s="61" t="str">
        <f>IF(BASE!N377="","",BASE!N377)</f>
        <v/>
      </c>
    </row>
    <row r="374" spans="1:51" ht="18.75" customHeight="1" x14ac:dyDescent="0.25">
      <c r="A374" s="122"/>
      <c r="B374" s="47"/>
      <c r="H374" s="55"/>
      <c r="I374" s="62"/>
      <c r="J374" s="124"/>
      <c r="K374" s="124"/>
      <c r="L374" s="124"/>
      <c r="M374" s="124"/>
      <c r="N374" s="124"/>
      <c r="O374" s="124"/>
      <c r="P374" s="124"/>
      <c r="Q374" s="124"/>
      <c r="R374" s="124"/>
      <c r="S374" s="65"/>
      <c r="T374" s="55"/>
      <c r="W374" s="59"/>
      <c r="X374" s="60"/>
      <c r="Y374" s="59"/>
      <c r="AA374" s="61" t="str">
        <f>IF(BASE!N378="","",BASE!N378)</f>
        <v/>
      </c>
    </row>
    <row r="375" spans="1:51" ht="18.75" customHeight="1" x14ac:dyDescent="0.3">
      <c r="A375" s="122"/>
      <c r="B375" s="47"/>
      <c r="H375" s="55"/>
      <c r="I375" s="62"/>
      <c r="J375" s="181" t="s">
        <v>52</v>
      </c>
      <c r="K375" s="181"/>
      <c r="L375" s="181"/>
      <c r="M375" s="181"/>
      <c r="N375" s="133"/>
      <c r="O375" s="133"/>
      <c r="P375" s="133"/>
      <c r="Q375" s="124"/>
      <c r="R375" s="124"/>
      <c r="S375" s="65"/>
      <c r="T375" s="55"/>
      <c r="W375" s="59"/>
      <c r="X375" s="60"/>
      <c r="Y375" s="59"/>
      <c r="AA375" s="61" t="str">
        <f>IF(BASE!N379="","",BASE!N379)</f>
        <v/>
      </c>
    </row>
    <row r="376" spans="1:51" ht="18.75" customHeight="1" x14ac:dyDescent="0.25">
      <c r="A376" s="122"/>
      <c r="B376" s="47"/>
      <c r="E376" s="48"/>
      <c r="H376" s="55"/>
      <c r="I376" s="62"/>
      <c r="J376" s="175" t="s">
        <v>51</v>
      </c>
      <c r="K376" s="175"/>
      <c r="L376" s="175"/>
      <c r="M376" s="175"/>
      <c r="N376" s="131"/>
      <c r="O376" s="131"/>
      <c r="P376" s="131"/>
      <c r="Q376" s="124"/>
      <c r="R376" s="124"/>
      <c r="S376" s="65"/>
      <c r="T376" s="55"/>
      <c r="W376" s="59"/>
      <c r="X376" s="60"/>
      <c r="Y376" s="59"/>
      <c r="AA376" s="61" t="str">
        <f>IF(BASE!N380="","",BASE!N380)</f>
        <v/>
      </c>
    </row>
    <row r="377" spans="1:51" ht="26.25" customHeight="1" x14ac:dyDescent="0.25">
      <c r="A377" s="122"/>
      <c r="B377" s="47"/>
      <c r="H377" s="55"/>
      <c r="I377" s="62"/>
      <c r="J377" s="182" t="s">
        <v>21</v>
      </c>
      <c r="K377" s="182"/>
      <c r="L377" s="182"/>
      <c r="M377" s="182"/>
      <c r="N377" s="134"/>
      <c r="O377" s="134"/>
      <c r="P377" s="134"/>
      <c r="Q377" s="124"/>
      <c r="R377" s="124"/>
      <c r="S377" s="65"/>
      <c r="T377" s="55"/>
      <c r="W377" s="59"/>
      <c r="X377" s="60"/>
      <c r="Y377" s="59"/>
      <c r="AA377" s="61" t="str">
        <f>IF(BASE!N381="","",BASE!N381)</f>
        <v/>
      </c>
    </row>
    <row r="378" spans="1:51" ht="18.75" customHeight="1" x14ac:dyDescent="0.25">
      <c r="A378" s="122"/>
      <c r="B378" s="47"/>
      <c r="H378" s="55"/>
      <c r="I378" s="62"/>
      <c r="J378" s="124"/>
      <c r="K378" s="124"/>
      <c r="L378" s="124"/>
      <c r="M378" s="124"/>
      <c r="N378" s="124"/>
      <c r="O378" s="124"/>
      <c r="P378" s="124"/>
      <c r="Q378" s="124"/>
      <c r="R378" s="124"/>
      <c r="S378" s="65"/>
      <c r="T378" s="55"/>
      <c r="W378" s="59"/>
      <c r="X378" s="60"/>
      <c r="Y378" s="59"/>
      <c r="AA378" s="61" t="str">
        <f>IF(BASE!N382="","",BASE!N382)</f>
        <v/>
      </c>
    </row>
    <row r="379" spans="1:51" ht="18.75" customHeight="1" x14ac:dyDescent="0.25">
      <c r="A379" s="122"/>
      <c r="B379" s="47"/>
      <c r="E379" s="48"/>
      <c r="H379" s="55"/>
      <c r="I379" s="62"/>
      <c r="J379" s="123"/>
      <c r="K379" s="123"/>
      <c r="L379" s="123"/>
      <c r="M379" s="123"/>
      <c r="N379" s="123"/>
      <c r="O379" s="123"/>
      <c r="P379" s="123"/>
      <c r="Q379" s="124"/>
      <c r="R379" s="124"/>
      <c r="S379" s="65"/>
      <c r="T379" s="55"/>
      <c r="W379" s="59"/>
      <c r="X379" s="60"/>
      <c r="Y379" s="59"/>
      <c r="AA379" s="61" t="str">
        <f>IF(BASE!N383="","",BASE!N383)</f>
        <v/>
      </c>
    </row>
    <row r="380" spans="1:51" ht="18.75" customHeight="1" x14ac:dyDescent="0.25">
      <c r="A380" s="122"/>
      <c r="B380" s="47"/>
      <c r="H380" s="55"/>
      <c r="I380" s="62"/>
      <c r="J380" s="125"/>
      <c r="K380" s="125"/>
      <c r="L380" s="125"/>
      <c r="M380" s="125"/>
      <c r="N380" s="125"/>
      <c r="O380" s="125" t="s">
        <v>22</v>
      </c>
      <c r="P380" s="183" t="str">
        <f>IF(ISERROR(INDEX(BASE!$N$6:$Y$35,MATCH(BASE!$N$14,BASE!$P$6:$P$35,0),5)),"",INDEX(BASE!$N$6:$Y$35,MATCH(BASE!$N$14,BASE!$P$6:$P$35,0),5))</f>
        <v/>
      </c>
      <c r="Q380" s="183"/>
      <c r="R380" s="183"/>
      <c r="S380" s="65"/>
      <c r="T380" s="55"/>
      <c r="W380" s="59"/>
      <c r="X380" s="60"/>
      <c r="Y380" s="59"/>
      <c r="AA380" s="61" t="str">
        <f>IF(BASE!N384="","",BASE!N384)</f>
        <v/>
      </c>
    </row>
    <row r="381" spans="1:51" ht="18.75" customHeight="1" x14ac:dyDescent="0.25">
      <c r="A381" s="122"/>
      <c r="B381" s="47"/>
      <c r="H381" s="55"/>
      <c r="I381" s="62"/>
      <c r="J381" s="124"/>
      <c r="K381" s="124"/>
      <c r="L381" s="124"/>
      <c r="M381" s="124"/>
      <c r="N381" s="124"/>
      <c r="O381" s="124"/>
      <c r="P381" s="124"/>
      <c r="Q381" s="124"/>
      <c r="R381" s="124"/>
      <c r="S381" s="65"/>
      <c r="T381" s="55"/>
      <c r="W381" s="59"/>
      <c r="X381" s="60"/>
      <c r="Y381" s="59"/>
      <c r="AA381" s="61" t="str">
        <f>IF(BASE!N385="","",BASE!N385)</f>
        <v/>
      </c>
    </row>
    <row r="382" spans="1:51" ht="18.75" customHeight="1" x14ac:dyDescent="0.25">
      <c r="A382" s="122"/>
      <c r="B382" s="47"/>
      <c r="E382" s="48"/>
      <c r="H382" s="55"/>
      <c r="I382" s="62"/>
      <c r="J382" s="125"/>
      <c r="K382" s="125"/>
      <c r="L382" s="125"/>
      <c r="M382" s="125"/>
      <c r="N382" s="125"/>
      <c r="O382" s="126" t="s">
        <v>23</v>
      </c>
      <c r="P382" s="183" t="str">
        <f>IF(ISERROR(INDEX(BASE!$N$6:$Y$35,MATCH(BASE!$N$14,BASE!$P$6:$P$35,0),6)),"",INDEX(BASE!$N$6:$Y$35,MATCH(BASE!$N$14,BASE!$P$6:$P$35,0),6))</f>
        <v/>
      </c>
      <c r="Q382" s="183"/>
      <c r="R382" s="183"/>
      <c r="S382" s="65"/>
      <c r="T382" s="55"/>
      <c r="W382" s="59"/>
      <c r="X382" s="60"/>
      <c r="Y382" s="59"/>
      <c r="AA382" s="61" t="str">
        <f>IF(BASE!N386="","",BASE!N386)</f>
        <v/>
      </c>
    </row>
    <row r="383" spans="1:51" ht="18.75" customHeight="1" x14ac:dyDescent="0.25">
      <c r="A383" s="122"/>
      <c r="B383" s="47"/>
      <c r="H383" s="55"/>
      <c r="I383" s="62"/>
      <c r="J383" s="124"/>
      <c r="K383" s="124"/>
      <c r="L383" s="124"/>
      <c r="M383" s="124"/>
      <c r="N383" s="124"/>
      <c r="O383" s="124"/>
      <c r="P383" s="124"/>
      <c r="Q383" s="124"/>
      <c r="R383" s="124"/>
      <c r="S383" s="65"/>
      <c r="T383" s="55"/>
      <c r="W383" s="59"/>
      <c r="X383" s="60"/>
      <c r="Y383" s="59"/>
      <c r="AA383" s="61" t="str">
        <f>IF(BASE!N387="","",BASE!N387)</f>
        <v/>
      </c>
    </row>
    <row r="384" spans="1:51" ht="18.75" customHeight="1" x14ac:dyDescent="0.25">
      <c r="A384" s="44"/>
      <c r="B384" s="44"/>
      <c r="H384" s="55"/>
      <c r="I384" s="62"/>
      <c r="J384" s="125"/>
      <c r="K384" s="125"/>
      <c r="L384" s="125"/>
      <c r="M384" s="125"/>
      <c r="N384" s="125"/>
      <c r="O384" s="186" t="s">
        <v>24</v>
      </c>
      <c r="P384" s="186"/>
      <c r="Q384" s="184" t="str">
        <f>IF(ISERROR(INDEX(BASE!$N$6:$Y$35,MATCH(BASE!$N$14,BASE!$P$6:$P$35,0),8)),"",INDEX(BASE!$N$6:$Y$35,MATCH(BASE!$N$14,BASE!$P$6:$P$35,0),8))</f>
        <v/>
      </c>
      <c r="R384" s="184"/>
      <c r="S384" s="65"/>
      <c r="T384" s="55"/>
      <c r="W384" s="59"/>
      <c r="X384" s="60"/>
      <c r="Y384" s="59"/>
      <c r="AA384" s="61" t="str">
        <f>IF(BASE!N388="","",BASE!N388)</f>
        <v/>
      </c>
    </row>
    <row r="385" spans="1:27" ht="18.75" customHeight="1" x14ac:dyDescent="0.25">
      <c r="A385" s="44"/>
      <c r="B385" s="44"/>
      <c r="E385" s="48"/>
      <c r="H385" s="55"/>
      <c r="I385" s="62"/>
      <c r="J385" s="124"/>
      <c r="K385" s="124"/>
      <c r="L385" s="124"/>
      <c r="M385" s="124"/>
      <c r="N385" s="124"/>
      <c r="O385" s="124"/>
      <c r="P385" s="124"/>
      <c r="Q385" s="124"/>
      <c r="R385" s="124"/>
      <c r="S385" s="65"/>
      <c r="T385" s="55"/>
      <c r="W385" s="59"/>
      <c r="X385" s="60"/>
      <c r="Y385" s="59"/>
      <c r="AA385" s="61" t="str">
        <f>IF(BASE!N389="","",BASE!N389)</f>
        <v/>
      </c>
    </row>
    <row r="386" spans="1:27" ht="23.25" customHeight="1" x14ac:dyDescent="0.3">
      <c r="A386" s="44"/>
      <c r="B386" s="44"/>
      <c r="H386" s="55"/>
      <c r="I386" s="62"/>
      <c r="J386" s="124"/>
      <c r="K386" s="124"/>
      <c r="L386" s="124"/>
      <c r="M386" s="124"/>
      <c r="N386" s="124"/>
      <c r="O386" s="127" t="s">
        <v>27</v>
      </c>
      <c r="P386" s="124"/>
      <c r="Q386" s="127"/>
      <c r="R386" s="126"/>
      <c r="S386" s="65"/>
      <c r="T386" s="55"/>
      <c r="W386" s="59"/>
      <c r="X386" s="60"/>
      <c r="Y386" s="59"/>
      <c r="AA386" s="61" t="str">
        <f>IF(BASE!N390="","",BASE!N390)</f>
        <v/>
      </c>
    </row>
    <row r="387" spans="1:27" ht="11.25" customHeight="1" x14ac:dyDescent="0.25">
      <c r="A387" s="44"/>
      <c r="B387" s="44"/>
      <c r="H387" s="55"/>
      <c r="I387" s="62"/>
      <c r="J387" s="124"/>
      <c r="K387" s="124"/>
      <c r="L387" s="124"/>
      <c r="M387" s="124"/>
      <c r="N387" s="124"/>
      <c r="O387" s="124"/>
      <c r="P387" s="124"/>
      <c r="Q387" s="124"/>
      <c r="R387" s="124"/>
      <c r="S387" s="65"/>
      <c r="T387" s="55"/>
      <c r="W387" s="59"/>
      <c r="X387" s="60"/>
      <c r="Y387" s="59"/>
      <c r="AA387" s="61" t="str">
        <f>IF(BASE!N391="","",BASE!N391)</f>
        <v/>
      </c>
    </row>
    <row r="388" spans="1:27" ht="23.25" customHeight="1" x14ac:dyDescent="0.3">
      <c r="A388" s="44"/>
      <c r="B388" s="44"/>
      <c r="H388" s="55"/>
      <c r="I388" s="62"/>
      <c r="J388" s="124"/>
      <c r="K388" s="124"/>
      <c r="L388" s="124"/>
      <c r="M388" s="124"/>
      <c r="N388" s="124"/>
      <c r="O388" s="185" t="str">
        <f>IF(ISERROR(INDEX(BASE!$N$6:$Y$35,MATCH(BASE!$N$14,BASE!$P$6:$P$35,0),12)),"",INDEX(BASE!$N$6:$Y$35,MATCH(BASE!$N$14,BASE!$P$6:$P$35,0),12))</f>
        <v/>
      </c>
      <c r="P388" s="185"/>
      <c r="Q388" s="185"/>
      <c r="R388" s="185"/>
      <c r="S388" s="65"/>
      <c r="T388" s="55"/>
      <c r="W388" s="59"/>
      <c r="X388" s="60"/>
      <c r="Y388" s="59"/>
      <c r="AA388" s="61" t="str">
        <f>IF(BASE!N392="","",BASE!N392)</f>
        <v/>
      </c>
    </row>
    <row r="389" spans="1:27" ht="18.75" customHeight="1" x14ac:dyDescent="0.25">
      <c r="A389" s="44"/>
      <c r="B389" s="44"/>
      <c r="H389" s="55"/>
      <c r="I389" s="67"/>
      <c r="J389" s="128"/>
      <c r="K389" s="128"/>
      <c r="L389" s="128"/>
      <c r="M389" s="128"/>
      <c r="N389" s="128"/>
      <c r="O389" s="128"/>
      <c r="P389" s="128"/>
      <c r="Q389" s="128"/>
      <c r="R389" s="128"/>
      <c r="S389" s="69"/>
      <c r="T389" s="55"/>
      <c r="W389" s="59"/>
      <c r="X389" s="60"/>
      <c r="Y389" s="59"/>
      <c r="AA389" s="61" t="str">
        <f>IF(BASE!N393="","",BASE!N393)</f>
        <v/>
      </c>
    </row>
    <row r="390" spans="1:27" ht="26.25" customHeight="1" x14ac:dyDescent="0.25">
      <c r="A390" s="44"/>
      <c r="B390" s="44"/>
      <c r="H390" s="55"/>
      <c r="I390" s="70"/>
      <c r="J390" s="129"/>
      <c r="K390" s="129"/>
      <c r="L390" s="129"/>
      <c r="M390" s="129"/>
      <c r="N390" s="129"/>
      <c r="O390" s="129"/>
      <c r="P390" s="129"/>
      <c r="Q390" s="129"/>
      <c r="R390" s="129"/>
      <c r="S390" s="70"/>
      <c r="T390" s="55"/>
      <c r="W390" s="59"/>
      <c r="X390" s="60"/>
      <c r="Y390" s="59"/>
      <c r="AA390" s="61" t="str">
        <f>IF(BASE!N394="","",BASE!N394)</f>
        <v/>
      </c>
    </row>
    <row r="391" spans="1:27" ht="26.25" customHeight="1" x14ac:dyDescent="0.25">
      <c r="A391" s="44"/>
      <c r="B391" s="44"/>
      <c r="H391" s="55"/>
      <c r="I391" s="55"/>
      <c r="J391" s="111"/>
      <c r="K391" s="111"/>
      <c r="L391" s="111"/>
      <c r="M391" s="111"/>
      <c r="N391" s="111"/>
      <c r="O391" s="111"/>
      <c r="P391" s="111"/>
      <c r="Q391" s="111"/>
      <c r="R391" s="111"/>
      <c r="S391" s="55"/>
      <c r="T391" s="55"/>
      <c r="W391" s="59"/>
      <c r="X391" s="60"/>
      <c r="Y391" s="59"/>
      <c r="AA391" s="61" t="str">
        <f>IF(BASE!N395="","",BASE!N395)</f>
        <v/>
      </c>
    </row>
    <row r="392" spans="1:27" ht="18.75" customHeight="1" x14ac:dyDescent="0.25">
      <c r="A392" s="44"/>
      <c r="B392" s="44"/>
      <c r="H392" s="55"/>
      <c r="I392" s="56"/>
      <c r="J392" s="130"/>
      <c r="K392" s="130"/>
      <c r="L392" s="130"/>
      <c r="M392" s="130"/>
      <c r="N392" s="130"/>
      <c r="O392" s="130"/>
      <c r="P392" s="130"/>
      <c r="Q392" s="130"/>
      <c r="R392" s="130"/>
      <c r="S392" s="58"/>
      <c r="T392" s="55"/>
      <c r="W392" s="59"/>
      <c r="X392" s="60"/>
      <c r="Y392" s="59"/>
      <c r="AA392" s="61" t="str">
        <f>IF(BASE!N396="","",BASE!N396)</f>
        <v/>
      </c>
    </row>
    <row r="393" spans="1:27" ht="18" customHeight="1" x14ac:dyDescent="0.25">
      <c r="A393" s="44"/>
      <c r="B393" s="44"/>
      <c r="H393" s="55"/>
      <c r="I393" s="62"/>
      <c r="J393" s="175" t="s">
        <v>20</v>
      </c>
      <c r="K393" s="175"/>
      <c r="L393" s="175"/>
      <c r="M393" s="175"/>
      <c r="N393" s="131"/>
      <c r="O393" s="131"/>
      <c r="P393" s="131"/>
      <c r="Q393" s="124"/>
      <c r="R393" s="124"/>
      <c r="S393" s="65"/>
      <c r="T393" s="55"/>
      <c r="W393" s="59"/>
      <c r="X393" s="60"/>
      <c r="Y393" s="59"/>
      <c r="AA393" s="61" t="str">
        <f>IF(BASE!N397="","",BASE!N397)</f>
        <v/>
      </c>
    </row>
    <row r="394" spans="1:27" ht="11.25" customHeight="1" x14ac:dyDescent="0.25">
      <c r="A394" s="49"/>
      <c r="B394" s="47"/>
      <c r="H394" s="55"/>
      <c r="I394" s="62"/>
      <c r="J394" s="124"/>
      <c r="K394" s="124"/>
      <c r="L394" s="124"/>
      <c r="M394" s="124"/>
      <c r="N394" s="124"/>
      <c r="O394" s="124"/>
      <c r="P394" s="124"/>
      <c r="Q394" s="124"/>
      <c r="R394" s="124"/>
      <c r="S394" s="65"/>
      <c r="T394" s="55"/>
      <c r="W394" s="59"/>
      <c r="X394" s="60"/>
      <c r="Y394" s="59"/>
      <c r="AA394" s="61" t="str">
        <f>IF(BASE!N398="","",BASE!N398)</f>
        <v/>
      </c>
    </row>
    <row r="395" spans="1:27" ht="18.75" customHeight="1" x14ac:dyDescent="0.25">
      <c r="A395" s="49"/>
      <c r="B395" s="47"/>
      <c r="H395" s="55"/>
      <c r="I395" s="62"/>
      <c r="J395" s="179" t="str">
        <f>IF(ISERROR(INDEX(BASE!$N$6:$Y$35,MATCH(BASE!$N$15,BASE!$P$6:$P$35,0),11)),"",INDEX(BASE!$N$6:$Y$35,MATCH(BASE!$N$15,BASE!$P$6:$P$35,0),11))</f>
        <v/>
      </c>
      <c r="K395" s="179"/>
      <c r="L395" s="179"/>
      <c r="M395" s="179"/>
      <c r="N395" s="132"/>
      <c r="O395" s="132"/>
      <c r="P395" s="132"/>
      <c r="Q395" s="124"/>
      <c r="R395" s="124"/>
      <c r="S395" s="65"/>
      <c r="T395" s="55"/>
      <c r="W395" s="59"/>
      <c r="X395" s="60"/>
      <c r="Y395" s="59"/>
      <c r="AA395" s="61" t="str">
        <f>IF(BASE!N399="","",BASE!N399)</f>
        <v/>
      </c>
    </row>
    <row r="396" spans="1:27" ht="18.75" customHeight="1" x14ac:dyDescent="0.25">
      <c r="A396" s="71"/>
      <c r="B396" s="72"/>
      <c r="H396" s="55"/>
      <c r="I396" s="62"/>
      <c r="J396" s="124"/>
      <c r="K396" s="124"/>
      <c r="L396" s="124"/>
      <c r="M396" s="124"/>
      <c r="N396" s="124"/>
      <c r="O396" s="124"/>
      <c r="P396" s="124"/>
      <c r="Q396" s="124"/>
      <c r="R396" s="124"/>
      <c r="S396" s="65"/>
      <c r="T396" s="55"/>
      <c r="W396" s="59"/>
      <c r="X396" s="60"/>
      <c r="Y396" s="59"/>
      <c r="AA396" s="61" t="str">
        <f>IF(BASE!N400="","",BASE!N400)</f>
        <v/>
      </c>
    </row>
    <row r="397" spans="1:27" ht="18.75" customHeight="1" x14ac:dyDescent="0.3">
      <c r="A397" s="50"/>
      <c r="H397" s="55"/>
      <c r="I397" s="62"/>
      <c r="J397" s="181" t="s">
        <v>52</v>
      </c>
      <c r="K397" s="181"/>
      <c r="L397" s="181"/>
      <c r="M397" s="181"/>
      <c r="N397" s="133"/>
      <c r="O397" s="133"/>
      <c r="P397" s="133"/>
      <c r="Q397" s="124"/>
      <c r="R397" s="124"/>
      <c r="S397" s="65"/>
      <c r="T397" s="55"/>
      <c r="W397" s="59"/>
      <c r="X397" s="60"/>
      <c r="Y397" s="59"/>
      <c r="AA397" s="61" t="str">
        <f>IF(BASE!N401="","",BASE!N401)</f>
        <v/>
      </c>
    </row>
    <row r="398" spans="1:27" ht="18.75" customHeight="1" x14ac:dyDescent="0.25">
      <c r="A398" s="50"/>
      <c r="H398" s="55"/>
      <c r="I398" s="62"/>
      <c r="J398" s="175" t="s">
        <v>51</v>
      </c>
      <c r="K398" s="175"/>
      <c r="L398" s="175"/>
      <c r="M398" s="175"/>
      <c r="N398" s="131"/>
      <c r="O398" s="131"/>
      <c r="P398" s="131"/>
      <c r="Q398" s="124"/>
      <c r="R398" s="124"/>
      <c r="S398" s="65"/>
      <c r="T398" s="55"/>
      <c r="W398" s="59"/>
      <c r="X398" s="60"/>
      <c r="Y398" s="59"/>
      <c r="AA398" s="61" t="str">
        <f>IF(BASE!N402="","",BASE!N402)</f>
        <v/>
      </c>
    </row>
    <row r="399" spans="1:27" ht="26.25" customHeight="1" x14ac:dyDescent="0.25">
      <c r="H399" s="55"/>
      <c r="I399" s="62"/>
      <c r="J399" s="182" t="s">
        <v>21</v>
      </c>
      <c r="K399" s="182"/>
      <c r="L399" s="182"/>
      <c r="M399" s="182"/>
      <c r="N399" s="134"/>
      <c r="O399" s="134"/>
      <c r="P399" s="134"/>
      <c r="Q399" s="124"/>
      <c r="R399" s="124"/>
      <c r="S399" s="65"/>
      <c r="T399" s="55"/>
      <c r="W399" s="59"/>
      <c r="X399" s="60"/>
      <c r="Y399" s="59"/>
      <c r="AA399" s="61" t="str">
        <f>IF(BASE!N403="","",BASE!N403)</f>
        <v/>
      </c>
    </row>
    <row r="400" spans="1:27" ht="18.75" customHeight="1" x14ac:dyDescent="0.25">
      <c r="H400" s="55"/>
      <c r="I400" s="62"/>
      <c r="J400" s="134"/>
      <c r="K400" s="124"/>
      <c r="L400" s="124"/>
      <c r="M400" s="124"/>
      <c r="N400" s="124"/>
      <c r="O400" s="124"/>
      <c r="P400" s="124"/>
      <c r="Q400" s="124"/>
      <c r="R400" s="124"/>
      <c r="S400" s="65"/>
      <c r="T400" s="55"/>
      <c r="W400" s="59"/>
      <c r="X400" s="60"/>
      <c r="Y400" s="59"/>
      <c r="AA400" s="61" t="e">
        <f>IF(BASE!#REF!="","",BASE!#REF!)</f>
        <v>#REF!</v>
      </c>
    </row>
    <row r="401" spans="4:27" ht="18.75" customHeight="1" x14ac:dyDescent="0.25">
      <c r="H401" s="55"/>
      <c r="I401" s="62"/>
      <c r="J401" s="124"/>
      <c r="K401" s="124"/>
      <c r="L401" s="124"/>
      <c r="M401" s="124"/>
      <c r="N401" s="124"/>
      <c r="O401" s="124"/>
      <c r="P401" s="124"/>
      <c r="Q401" s="124"/>
      <c r="R401" s="124"/>
      <c r="S401" s="65"/>
      <c r="T401" s="55"/>
      <c r="W401" s="59"/>
      <c r="X401" s="60"/>
      <c r="Y401" s="59"/>
      <c r="AA401" s="61" t="e">
        <f>IF(BASE!#REF!="","",BASE!#REF!)</f>
        <v>#REF!</v>
      </c>
    </row>
    <row r="402" spans="4:27" ht="18.75" customHeight="1" x14ac:dyDescent="0.25">
      <c r="H402" s="55"/>
      <c r="I402" s="62"/>
      <c r="J402" s="125"/>
      <c r="K402" s="125"/>
      <c r="L402" s="125"/>
      <c r="M402" s="125"/>
      <c r="N402" s="125"/>
      <c r="O402" s="125" t="s">
        <v>22</v>
      </c>
      <c r="P402" s="183" t="str">
        <f>IF(ISERROR(INDEX(BASE!$N$6:$Y$35,MATCH(BASE!$N$15,BASE!$P$6:$P$35,0),5)),"",INDEX(BASE!$N$6:$Y$35,MATCH(BASE!$N$15,BASE!$P$6:$P$35,0),5))</f>
        <v/>
      </c>
      <c r="Q402" s="183"/>
      <c r="R402" s="183"/>
      <c r="S402" s="65"/>
      <c r="T402" s="55"/>
      <c r="W402" s="59"/>
      <c r="X402" s="60"/>
      <c r="Y402" s="59"/>
      <c r="AA402" s="61" t="e">
        <f>IF(BASE!#REF!="","",BASE!#REF!)</f>
        <v>#REF!</v>
      </c>
    </row>
    <row r="403" spans="4:27" ht="18.75" customHeight="1" x14ac:dyDescent="0.25">
      <c r="H403" s="55"/>
      <c r="I403" s="62"/>
      <c r="J403" s="124"/>
      <c r="K403" s="124"/>
      <c r="L403" s="124"/>
      <c r="M403" s="124"/>
      <c r="N403" s="124"/>
      <c r="O403" s="124"/>
      <c r="P403" s="124"/>
      <c r="Q403" s="124"/>
      <c r="R403" s="124"/>
      <c r="S403" s="65"/>
      <c r="T403" s="55"/>
      <c r="W403" s="59"/>
      <c r="X403" s="60"/>
      <c r="Y403" s="59"/>
      <c r="AA403" s="61" t="e">
        <f>IF(BASE!#REF!="","",BASE!#REF!)</f>
        <v>#REF!</v>
      </c>
    </row>
    <row r="404" spans="4:27" ht="18.75" customHeight="1" x14ac:dyDescent="0.25">
      <c r="H404" s="55"/>
      <c r="I404" s="62"/>
      <c r="J404" s="125"/>
      <c r="K404" s="125"/>
      <c r="L404" s="125"/>
      <c r="M404" s="125"/>
      <c r="N404" s="125"/>
      <c r="O404" s="126" t="s">
        <v>23</v>
      </c>
      <c r="P404" s="183" t="str">
        <f>IF(ISERROR(INDEX(BASE!$N$6:$Y$35,MATCH(BASE!$N$15,BASE!$P$6:$P$35,0),6)),"",INDEX(BASE!$N$6:$Y$35,MATCH(BASE!$N$15,BASE!$P$6:$P$35,0),6))</f>
        <v/>
      </c>
      <c r="Q404" s="183"/>
      <c r="R404" s="183"/>
      <c r="S404" s="65"/>
      <c r="T404" s="55"/>
      <c r="W404" s="59"/>
      <c r="X404" s="60"/>
      <c r="Y404" s="59"/>
      <c r="AA404" s="61" t="e">
        <f>IF(BASE!#REF!="","",BASE!#REF!)</f>
        <v>#REF!</v>
      </c>
    </row>
    <row r="405" spans="4:27" ht="18.75" customHeight="1" x14ac:dyDescent="0.25">
      <c r="H405" s="55"/>
      <c r="I405" s="62"/>
      <c r="J405" s="124"/>
      <c r="K405" s="124"/>
      <c r="L405" s="124"/>
      <c r="M405" s="124"/>
      <c r="N405" s="124"/>
      <c r="O405" s="124"/>
      <c r="P405" s="124"/>
      <c r="Q405" s="124"/>
      <c r="R405" s="124"/>
      <c r="S405" s="65"/>
      <c r="T405" s="55"/>
      <c r="W405" s="59"/>
      <c r="X405" s="60"/>
      <c r="Y405" s="59"/>
      <c r="AA405" s="61" t="e">
        <f>IF(BASE!#REF!="","",BASE!#REF!)</f>
        <v>#REF!</v>
      </c>
    </row>
    <row r="406" spans="4:27" ht="18.75" customHeight="1" x14ac:dyDescent="0.3">
      <c r="D406" s="45"/>
      <c r="E406" s="29"/>
      <c r="H406" s="55"/>
      <c r="I406" s="62"/>
      <c r="J406" s="125"/>
      <c r="K406" s="125"/>
      <c r="L406" s="125"/>
      <c r="M406" s="125"/>
      <c r="N406" s="125"/>
      <c r="O406" s="126" t="s">
        <v>24</v>
      </c>
      <c r="P406" s="125"/>
      <c r="Q406" s="184" t="str">
        <f>IF(ISERROR(INDEX(BASE!$N$6:$Y$35,MATCH(BASE!$N$15,BASE!$P$6:$P$35,0),8)),"",INDEX(BASE!$N$6:$Y$35,MATCH(BASE!$N$15,BASE!$P$6:$P$35,0),8))</f>
        <v/>
      </c>
      <c r="R406" s="184"/>
      <c r="S406" s="65"/>
      <c r="T406" s="55"/>
      <c r="W406" s="59"/>
      <c r="X406" s="60"/>
      <c r="Y406" s="59"/>
      <c r="AA406" s="61" t="e">
        <f>IF(BASE!#REF!="","",BASE!#REF!)</f>
        <v>#REF!</v>
      </c>
    </row>
    <row r="407" spans="4:27" ht="18.75" customHeight="1" x14ac:dyDescent="0.3">
      <c r="D407" s="45"/>
      <c r="E407" s="29"/>
      <c r="H407" s="55"/>
      <c r="I407" s="62"/>
      <c r="J407" s="124"/>
      <c r="K407" s="124"/>
      <c r="L407" s="124"/>
      <c r="M407" s="124"/>
      <c r="N407" s="124"/>
      <c r="O407" s="124"/>
      <c r="P407" s="124"/>
      <c r="Q407" s="124"/>
      <c r="R407" s="124"/>
      <c r="S407" s="65"/>
      <c r="T407" s="55"/>
      <c r="W407" s="59"/>
      <c r="X407" s="60"/>
      <c r="Y407" s="59"/>
      <c r="AA407" s="61" t="e">
        <f>IF(BASE!#REF!="","",BASE!#REF!)</f>
        <v>#REF!</v>
      </c>
    </row>
    <row r="408" spans="4:27" ht="23.25" customHeight="1" x14ac:dyDescent="0.3">
      <c r="D408" s="73"/>
      <c r="E408" s="115"/>
      <c r="H408" s="55"/>
      <c r="I408" s="62"/>
      <c r="J408" s="124"/>
      <c r="K408" s="124"/>
      <c r="L408" s="124"/>
      <c r="M408" s="124"/>
      <c r="N408" s="124"/>
      <c r="O408" s="127" t="s">
        <v>27</v>
      </c>
      <c r="P408" s="124"/>
      <c r="Q408" s="127"/>
      <c r="R408" s="126"/>
      <c r="S408" s="65"/>
      <c r="T408" s="55"/>
      <c r="W408" s="59"/>
      <c r="X408" s="60"/>
      <c r="Y408" s="59"/>
      <c r="AA408" s="61" t="e">
        <f>IF(BASE!#REF!="","",BASE!#REF!)</f>
        <v>#REF!</v>
      </c>
    </row>
    <row r="409" spans="4:27" ht="11.25" customHeight="1" x14ac:dyDescent="0.25">
      <c r="E409" s="2"/>
      <c r="H409" s="55"/>
      <c r="I409" s="62"/>
      <c r="J409" s="124"/>
      <c r="K409" s="124"/>
      <c r="L409" s="124"/>
      <c r="M409" s="124"/>
      <c r="N409" s="124"/>
      <c r="O409" s="124"/>
      <c r="P409" s="124"/>
      <c r="Q409" s="124"/>
      <c r="R409" s="124"/>
      <c r="S409" s="65"/>
      <c r="T409" s="55"/>
      <c r="W409" s="59"/>
      <c r="X409" s="60"/>
      <c r="Y409" s="59"/>
      <c r="AA409" s="61" t="e">
        <f>IF(BASE!#REF!="","",BASE!#REF!)</f>
        <v>#REF!</v>
      </c>
    </row>
    <row r="410" spans="4:27" ht="23.25" customHeight="1" x14ac:dyDescent="0.3">
      <c r="D410" s="73"/>
      <c r="E410" s="115"/>
      <c r="H410" s="55"/>
      <c r="I410" s="62"/>
      <c r="J410" s="124"/>
      <c r="K410" s="124"/>
      <c r="L410" s="124"/>
      <c r="M410" s="124"/>
      <c r="N410" s="124"/>
      <c r="O410" s="185" t="str">
        <f>IF(ISERROR(INDEX(BASE!$N$6:$Y$35,MATCH(BASE!$N$15,BASE!$P$6:$P$35,0),12)),"",INDEX(BASE!$N$6:$Y$35,MATCH(BASE!$N$15,BASE!$P$6:$P$35,0),12))</f>
        <v/>
      </c>
      <c r="P410" s="185"/>
      <c r="Q410" s="185"/>
      <c r="R410" s="185"/>
      <c r="S410" s="65"/>
      <c r="T410" s="55"/>
      <c r="W410" s="59"/>
      <c r="X410" s="60"/>
      <c r="Y410" s="59"/>
      <c r="AA410" s="61" t="e">
        <f>IF(BASE!#REF!="","",BASE!#REF!)</f>
        <v>#REF!</v>
      </c>
    </row>
    <row r="411" spans="4:27" ht="18.75" customHeight="1" x14ac:dyDescent="0.25">
      <c r="E411" s="39"/>
      <c r="H411" s="55"/>
      <c r="I411" s="67"/>
      <c r="J411" s="128"/>
      <c r="K411" s="128"/>
      <c r="L411" s="128"/>
      <c r="M411" s="128"/>
      <c r="N411" s="128"/>
      <c r="O411" s="128"/>
      <c r="P411" s="128"/>
      <c r="Q411" s="128"/>
      <c r="R411" s="128"/>
      <c r="S411" s="69"/>
      <c r="T411" s="55"/>
      <c r="W411" s="59"/>
      <c r="X411" s="60"/>
      <c r="Y411" s="59"/>
      <c r="AA411" s="61" t="e">
        <f>IF(BASE!#REF!="","",BASE!#REF!)</f>
        <v>#REF!</v>
      </c>
    </row>
    <row r="412" spans="4:27" ht="18.75" customHeight="1" x14ac:dyDescent="0.25">
      <c r="H412" s="55"/>
      <c r="I412" s="55"/>
      <c r="J412" s="111"/>
      <c r="K412" s="111"/>
      <c r="L412" s="111"/>
      <c r="M412" s="111"/>
      <c r="N412" s="111"/>
      <c r="O412" s="111"/>
      <c r="P412" s="111"/>
      <c r="Q412" s="111"/>
      <c r="R412" s="111"/>
      <c r="S412" s="55"/>
      <c r="T412" s="55"/>
      <c r="W412" s="59"/>
      <c r="X412" s="60"/>
      <c r="Y412" s="59"/>
      <c r="AA412" s="61" t="e">
        <f>IF(BASE!#REF!="","",BASE!#REF!)</f>
        <v>#REF!</v>
      </c>
    </row>
    <row r="413" spans="4:27" ht="18.75" customHeight="1" x14ac:dyDescent="0.25">
      <c r="H413" s="55"/>
      <c r="I413" s="55"/>
      <c r="J413" s="111"/>
      <c r="K413" s="111"/>
      <c r="L413" s="111"/>
      <c r="M413" s="111"/>
      <c r="N413" s="111"/>
      <c r="O413" s="111"/>
      <c r="P413" s="111"/>
      <c r="Q413" s="111"/>
      <c r="R413" s="111"/>
      <c r="S413" s="55"/>
      <c r="T413" s="55"/>
      <c r="W413" s="59"/>
      <c r="X413" s="60"/>
      <c r="Y413" s="59"/>
      <c r="AA413" s="61" t="e">
        <f>IF(BASE!#REF!="","",BASE!#REF!)</f>
        <v>#REF!</v>
      </c>
    </row>
    <row r="414" spans="4:27" ht="18" customHeight="1" x14ac:dyDescent="0.25">
      <c r="H414" s="55"/>
      <c r="I414" s="56"/>
      <c r="J414" s="130"/>
      <c r="K414" s="130"/>
      <c r="L414" s="130"/>
      <c r="M414" s="130"/>
      <c r="N414" s="130"/>
      <c r="O414" s="130"/>
      <c r="P414" s="130"/>
      <c r="Q414" s="130"/>
      <c r="R414" s="130"/>
      <c r="S414" s="58"/>
      <c r="T414" s="55"/>
      <c r="W414" s="59"/>
      <c r="X414" s="60"/>
      <c r="Y414" s="59"/>
      <c r="AA414" s="61" t="e">
        <f>IF(BASE!#REF!="","",BASE!#REF!)</f>
        <v>#REF!</v>
      </c>
    </row>
    <row r="415" spans="4:27" ht="18" customHeight="1" x14ac:dyDescent="0.25">
      <c r="H415" s="55"/>
      <c r="I415" s="62"/>
      <c r="J415" s="124"/>
      <c r="K415" s="124"/>
      <c r="L415" s="124"/>
      <c r="M415" s="124"/>
      <c r="N415" s="124"/>
      <c r="O415" s="124"/>
      <c r="P415" s="124"/>
      <c r="Q415" s="124"/>
      <c r="R415" s="124"/>
      <c r="S415" s="65"/>
      <c r="T415" s="55"/>
      <c r="W415" s="59"/>
      <c r="X415" s="60"/>
      <c r="Y415" s="59"/>
      <c r="AA415" s="61" t="e">
        <f>IF(BASE!#REF!="","",BASE!#REF!)</f>
        <v>#REF!</v>
      </c>
    </row>
    <row r="416" spans="4:27" ht="18" customHeight="1" x14ac:dyDescent="0.25">
      <c r="H416" s="55"/>
      <c r="I416" s="62"/>
      <c r="J416" s="124"/>
      <c r="K416" s="124"/>
      <c r="L416" s="124"/>
      <c r="M416" s="124"/>
      <c r="N416" s="124"/>
      <c r="O416" s="124"/>
      <c r="P416" s="124"/>
      <c r="Q416" s="124"/>
      <c r="R416" s="124"/>
      <c r="S416" s="65"/>
      <c r="T416" s="55"/>
      <c r="W416" s="59"/>
      <c r="X416" s="60"/>
      <c r="Y416" s="59"/>
      <c r="AA416" s="61" t="e">
        <f>IF(BASE!#REF!="","",BASE!#REF!)</f>
        <v>#REF!</v>
      </c>
    </row>
    <row r="417" spans="8:27" ht="18" customHeight="1" x14ac:dyDescent="0.25">
      <c r="H417" s="55"/>
      <c r="I417" s="62"/>
      <c r="J417" s="111"/>
      <c r="K417" s="111"/>
      <c r="L417" s="111"/>
      <c r="M417" s="111"/>
      <c r="N417" s="111"/>
      <c r="O417" s="111"/>
      <c r="P417" s="111"/>
      <c r="Q417" s="111"/>
      <c r="R417" s="111"/>
      <c r="S417" s="65"/>
      <c r="T417" s="55"/>
      <c r="W417" s="52"/>
      <c r="X417" s="60"/>
      <c r="Y417" s="59"/>
      <c r="AA417" s="61" t="e">
        <f>IF(BASE!#REF!="","",BASE!#REF!)</f>
        <v>#REF!</v>
      </c>
    </row>
    <row r="418" spans="8:27" ht="18" customHeight="1" x14ac:dyDescent="0.25">
      <c r="H418" s="55"/>
      <c r="I418" s="62"/>
      <c r="J418" s="111"/>
      <c r="K418" s="111"/>
      <c r="L418" s="111"/>
      <c r="M418" s="111"/>
      <c r="N418" s="111"/>
      <c r="O418" s="111"/>
      <c r="P418" s="111"/>
      <c r="Q418" s="111"/>
      <c r="R418" s="111"/>
      <c r="S418" s="113"/>
      <c r="T418" s="55"/>
      <c r="W418" s="59"/>
      <c r="X418" s="60"/>
      <c r="Y418" s="59"/>
      <c r="AA418" s="61" t="e">
        <f>IF(BASE!#REF!="","",BASE!#REF!)</f>
        <v>#REF!</v>
      </c>
    </row>
    <row r="419" spans="8:27" ht="18" customHeight="1" x14ac:dyDescent="0.3">
      <c r="H419" s="55"/>
      <c r="I419" s="62"/>
      <c r="J419" s="135"/>
      <c r="K419" s="114"/>
      <c r="L419" s="135" t="s">
        <v>80</v>
      </c>
      <c r="M419" s="133" t="s">
        <v>39</v>
      </c>
      <c r="N419" s="127" t="s">
        <v>38</v>
      </c>
      <c r="O419" s="127"/>
      <c r="P419" s="136"/>
      <c r="Q419" s="136"/>
      <c r="R419" s="135"/>
      <c r="S419" s="113" t="s">
        <v>88</v>
      </c>
      <c r="T419" s="55"/>
      <c r="W419" s="59"/>
      <c r="X419" s="60"/>
      <c r="Y419" s="59"/>
      <c r="AA419" s="61" t="e">
        <f>IF(BASE!#REF!="","",BASE!#REF!)</f>
        <v>#REF!</v>
      </c>
    </row>
    <row r="420" spans="8:27" ht="18" customHeight="1" x14ac:dyDescent="0.25">
      <c r="H420" s="55"/>
      <c r="I420" s="62"/>
      <c r="J420" s="124"/>
      <c r="K420" s="124"/>
      <c r="L420" s="124"/>
      <c r="M420" s="124"/>
      <c r="N420" s="124"/>
      <c r="O420" s="124"/>
      <c r="P420" s="124"/>
      <c r="Q420" s="111"/>
      <c r="R420" s="111"/>
      <c r="S420" s="65"/>
      <c r="T420" s="55"/>
      <c r="W420" s="59"/>
      <c r="X420" s="60"/>
      <c r="Y420" s="59"/>
      <c r="AA420" s="61" t="e">
        <f>IF(BASE!#REF!="","",BASE!#REF!)</f>
        <v>#REF!</v>
      </c>
    </row>
    <row r="421" spans="8:27" ht="18" customHeight="1" x14ac:dyDescent="0.25">
      <c r="H421" s="55"/>
      <c r="I421" s="62"/>
      <c r="J421" s="126" t="s">
        <v>81</v>
      </c>
      <c r="K421" s="137"/>
      <c r="L421" s="179" t="str">
        <f>IF(ISERROR(INDEX(BASE!$N$6:$Y$35,MATCH(BASE!$N$14,BASE!$P$6:$P$35,0),3)),"",INDEX(BASE!$N$6:$Y$35,MATCH(BASE!$N$14,BASE!$P$6:$P$35,0),3))</f>
        <v/>
      </c>
      <c r="M421" s="179"/>
      <c r="N421" s="179"/>
      <c r="O421" s="179"/>
      <c r="P421" s="179"/>
      <c r="Q421" s="126" t="s">
        <v>85</v>
      </c>
      <c r="R421" s="125"/>
      <c r="S421" s="65"/>
      <c r="T421" s="55"/>
      <c r="W421" s="59"/>
      <c r="X421" s="60"/>
      <c r="Y421" s="59"/>
      <c r="AA421" s="61" t="e">
        <f>IF(BASE!#REF!="","",BASE!#REF!)</f>
        <v>#REF!</v>
      </c>
    </row>
    <row r="422" spans="8:27" ht="18" customHeight="1" x14ac:dyDescent="0.25">
      <c r="H422" s="55"/>
      <c r="I422" s="62"/>
      <c r="J422" s="111"/>
      <c r="K422" s="111"/>
      <c r="L422" s="111"/>
      <c r="M422" s="111"/>
      <c r="N422" s="111"/>
      <c r="O422" s="111"/>
      <c r="P422" s="111"/>
      <c r="Q422" s="124"/>
      <c r="R422" s="124"/>
      <c r="S422" s="65"/>
      <c r="T422" s="55"/>
      <c r="W422" s="59"/>
      <c r="X422" s="60"/>
      <c r="Y422" s="59"/>
      <c r="AA422" s="61" t="e">
        <f>IF(BASE!#REF!="","",BASE!#REF!)</f>
        <v>#REF!</v>
      </c>
    </row>
    <row r="423" spans="8:27" ht="18" customHeight="1" x14ac:dyDescent="0.25">
      <c r="H423" s="55"/>
      <c r="I423" s="62"/>
      <c r="J423" s="126" t="s">
        <v>84</v>
      </c>
      <c r="K423" s="138"/>
      <c r="L423" s="138"/>
      <c r="M423" s="138"/>
      <c r="N423" s="138"/>
      <c r="O423" s="138"/>
      <c r="P423" s="126"/>
      <c r="Q423" s="126"/>
      <c r="R423" s="126"/>
      <c r="S423" s="65"/>
      <c r="T423" s="55"/>
      <c r="W423" s="59"/>
      <c r="X423" s="60"/>
      <c r="Y423" s="59"/>
      <c r="AA423" s="61" t="e">
        <f>IF(BASE!#REF!="","",BASE!#REF!)</f>
        <v>#REF!</v>
      </c>
    </row>
    <row r="424" spans="8:27" ht="18" customHeight="1" x14ac:dyDescent="0.25">
      <c r="H424" s="55"/>
      <c r="I424" s="62"/>
      <c r="J424" s="111"/>
      <c r="K424" s="111"/>
      <c r="L424" s="111"/>
      <c r="M424" s="111"/>
      <c r="N424" s="111"/>
      <c r="O424" s="111"/>
      <c r="P424" s="111"/>
      <c r="Q424" s="126"/>
      <c r="R424" s="126"/>
      <c r="S424" s="65"/>
      <c r="T424" s="55"/>
      <c r="W424" s="59"/>
      <c r="X424" s="60"/>
      <c r="Y424" s="59"/>
      <c r="AA424" s="61" t="e">
        <f>IF(BASE!#REF!="","",BASE!#REF!)</f>
        <v>#REF!</v>
      </c>
    </row>
    <row r="425" spans="8:27" ht="3.75" customHeight="1" x14ac:dyDescent="0.25">
      <c r="H425" s="55"/>
      <c r="I425" s="62"/>
      <c r="J425" s="139"/>
      <c r="K425" s="139"/>
      <c r="L425" s="139"/>
      <c r="M425" s="139"/>
      <c r="N425" s="139"/>
      <c r="O425" s="139"/>
      <c r="P425" s="139"/>
      <c r="Q425" s="126"/>
      <c r="R425" s="126"/>
      <c r="S425" s="65"/>
      <c r="T425" s="55"/>
      <c r="W425" s="59"/>
      <c r="X425" s="60"/>
      <c r="Y425" s="59"/>
      <c r="AA425" s="61" t="e">
        <f>IF(BASE!#REF!="","",BASE!#REF!)</f>
        <v>#REF!</v>
      </c>
    </row>
    <row r="426" spans="8:27" ht="18" customHeight="1" x14ac:dyDescent="0.25">
      <c r="H426" s="55"/>
      <c r="I426" s="62"/>
      <c r="J426" s="124"/>
      <c r="K426" s="124"/>
      <c r="L426" s="125" t="s">
        <v>86</v>
      </c>
      <c r="M426" s="180" t="str">
        <f>IF(ISERROR(INDEX(BASE!$N$6:$Y$35,MATCH(BASE!$N$14,BASE!$P$6:$P$35,0),9)),"",INDEX(BASE!$N$6:$Y$35,MATCH(BASE!$N$14,BASE!$P$6:$P$35,0),9))</f>
        <v/>
      </c>
      <c r="N426" s="180"/>
      <c r="O426" s="180"/>
      <c r="P426" s="124"/>
      <c r="Q426" s="124"/>
      <c r="R426" s="124"/>
      <c r="S426" s="65"/>
      <c r="T426" s="55"/>
      <c r="W426" s="59"/>
      <c r="X426" s="60"/>
      <c r="Y426" s="59"/>
      <c r="AA426" s="61" t="e">
        <f>IF(BASE!#REF!="","",BASE!#REF!)</f>
        <v>#REF!</v>
      </c>
    </row>
    <row r="427" spans="8:27" ht="11.25" customHeight="1" x14ac:dyDescent="0.25">
      <c r="H427" s="55"/>
      <c r="I427" s="62"/>
      <c r="J427" s="111"/>
      <c r="K427" s="125"/>
      <c r="L427" s="111"/>
      <c r="M427" s="111"/>
      <c r="N427" s="111"/>
      <c r="O427" s="111"/>
      <c r="P427" s="140"/>
      <c r="Q427" s="124"/>
      <c r="R427" s="124"/>
      <c r="S427" s="65"/>
      <c r="T427" s="55"/>
      <c r="W427" s="59"/>
      <c r="X427" s="60"/>
      <c r="Y427" s="59"/>
      <c r="AA427" s="61" t="e">
        <f>IF(BASE!#REF!="","",BASE!#REF!)</f>
        <v>#REF!</v>
      </c>
    </row>
    <row r="428" spans="8:27" ht="18" customHeight="1" x14ac:dyDescent="0.25">
      <c r="H428" s="55"/>
      <c r="I428" s="62"/>
      <c r="J428" s="175"/>
      <c r="K428" s="175"/>
      <c r="L428" s="131"/>
      <c r="M428" s="131"/>
      <c r="N428" s="131"/>
      <c r="O428" s="131"/>
      <c r="P428" s="175"/>
      <c r="Q428" s="175"/>
      <c r="R428" s="175"/>
      <c r="S428" s="65"/>
      <c r="T428" s="55"/>
      <c r="W428" s="59"/>
      <c r="X428" s="60"/>
      <c r="Y428" s="59"/>
      <c r="AA428" s="61" t="e">
        <f>IF(BASE!#REF!="","",BASE!#REF!)</f>
        <v>#REF!</v>
      </c>
    </row>
    <row r="429" spans="8:27" ht="18" customHeight="1" x14ac:dyDescent="0.25">
      <c r="H429" s="55"/>
      <c r="I429" s="62"/>
      <c r="J429" s="176"/>
      <c r="K429" s="176"/>
      <c r="L429" s="141"/>
      <c r="M429" s="141"/>
      <c r="N429" s="141"/>
      <c r="O429" s="177" t="str">
        <f>IF(ISERROR(INDEX(BASE!$N$6:$Y$35,MATCH(BASE!$N$14,BASE!$P$6:$P$35,0),10)),"",INDEX(BASE!$N$6:$Y$35,MATCH(BASE!$N$14,BASE!$P$6:$P$35,0),10))</f>
        <v/>
      </c>
      <c r="P429" s="177"/>
      <c r="Q429" s="177"/>
      <c r="R429" s="138"/>
      <c r="S429" s="65"/>
      <c r="T429" s="55"/>
      <c r="W429" s="59"/>
      <c r="X429" s="60"/>
      <c r="Y429" s="59"/>
      <c r="AA429" s="61" t="e">
        <f>IF(BASE!#REF!="","",BASE!#REF!)</f>
        <v>#REF!</v>
      </c>
    </row>
    <row r="430" spans="8:27" ht="18" customHeight="1" x14ac:dyDescent="0.25">
      <c r="H430" s="55"/>
      <c r="I430" s="62"/>
      <c r="J430" s="176"/>
      <c r="K430" s="176"/>
      <c r="L430" s="141"/>
      <c r="M430" s="141"/>
      <c r="N430" s="141"/>
      <c r="O430" s="141"/>
      <c r="P430" s="141"/>
      <c r="Q430" s="124"/>
      <c r="R430" s="124"/>
      <c r="S430" s="65"/>
      <c r="T430" s="55"/>
      <c r="W430" s="59"/>
      <c r="X430" s="60"/>
      <c r="Y430" s="59"/>
      <c r="AA430" s="61" t="e">
        <f>IF(BASE!#REF!="","",BASE!#REF!)</f>
        <v>#REF!</v>
      </c>
    </row>
    <row r="431" spans="8:27" ht="18" customHeight="1" x14ac:dyDescent="0.25">
      <c r="H431" s="55"/>
      <c r="I431" s="62"/>
      <c r="J431" s="126" t="s">
        <v>82</v>
      </c>
      <c r="K431" s="111"/>
      <c r="L431" s="124"/>
      <c r="M431" s="111"/>
      <c r="N431" s="111"/>
      <c r="O431" s="111"/>
      <c r="P431" s="111"/>
      <c r="Q431" s="111"/>
      <c r="R431" s="111"/>
      <c r="S431" s="65"/>
      <c r="T431" s="55"/>
      <c r="W431" s="59"/>
      <c r="X431" s="60"/>
      <c r="Y431" s="59"/>
      <c r="AA431" s="61" t="e">
        <f>IF(BASE!#REF!="","",BASE!#REF!)</f>
        <v>#REF!</v>
      </c>
    </row>
    <row r="432" spans="8:27" ht="18" customHeight="1" x14ac:dyDescent="0.25">
      <c r="H432" s="55"/>
      <c r="I432" s="62"/>
      <c r="J432" s="126"/>
      <c r="K432" s="124"/>
      <c r="L432" s="124"/>
      <c r="M432" s="124"/>
      <c r="N432" s="124"/>
      <c r="O432" s="124"/>
      <c r="P432" s="124"/>
      <c r="Q432" s="124"/>
      <c r="R432" s="124"/>
      <c r="S432" s="65"/>
      <c r="T432" s="55"/>
      <c r="W432" s="59"/>
      <c r="X432" s="60"/>
      <c r="Y432" s="59"/>
      <c r="AA432" s="61" t="e">
        <f>IF(BASE!#REF!="","",BASE!#REF!)</f>
        <v>#REF!</v>
      </c>
    </row>
    <row r="433" spans="8:27" ht="18" customHeight="1" x14ac:dyDescent="0.25">
      <c r="H433" s="55"/>
      <c r="I433" s="62"/>
      <c r="J433" s="142" t="s">
        <v>83</v>
      </c>
      <c r="K433" s="124"/>
      <c r="L433" s="124"/>
      <c r="M433" s="124"/>
      <c r="N433" s="124"/>
      <c r="O433" s="124"/>
      <c r="P433" s="124"/>
      <c r="Q433" s="124"/>
      <c r="R433" s="124"/>
      <c r="S433" s="65"/>
      <c r="T433" s="55"/>
      <c r="W433" s="59"/>
      <c r="X433" s="60"/>
      <c r="Y433" s="59"/>
      <c r="AA433" s="61" t="e">
        <f>IF(BASE!#REF!="","",BASE!#REF!)</f>
        <v>#REF!</v>
      </c>
    </row>
    <row r="434" spans="8:27" ht="18" customHeight="1" x14ac:dyDescent="0.25">
      <c r="H434" s="55"/>
      <c r="I434" s="62"/>
      <c r="J434" s="111"/>
      <c r="K434" s="143"/>
      <c r="L434" s="143"/>
      <c r="M434" s="143"/>
      <c r="N434" s="143"/>
      <c r="O434" s="143"/>
      <c r="P434" s="143"/>
      <c r="Q434" s="124"/>
      <c r="R434" s="124"/>
      <c r="S434" s="65"/>
      <c r="T434" s="55"/>
      <c r="W434" s="59"/>
      <c r="X434" s="60"/>
      <c r="Y434" s="59"/>
      <c r="AA434" s="61" t="e">
        <f>IF(BASE!#REF!="","",BASE!#REF!)</f>
        <v>#REF!</v>
      </c>
    </row>
    <row r="435" spans="8:27" ht="18" customHeight="1" x14ac:dyDescent="0.25">
      <c r="H435" s="55"/>
      <c r="I435" s="67"/>
      <c r="J435" s="144"/>
      <c r="K435" s="144"/>
      <c r="L435" s="144"/>
      <c r="M435" s="144"/>
      <c r="N435" s="144"/>
      <c r="O435" s="144"/>
      <c r="P435" s="144"/>
      <c r="Q435" s="128"/>
      <c r="R435" s="128"/>
      <c r="S435" s="69"/>
      <c r="T435" s="55"/>
      <c r="W435" s="59"/>
      <c r="X435" s="60"/>
      <c r="Y435" s="59"/>
      <c r="AA435" s="61" t="e">
        <f>IF(BASE!#REF!="","",BASE!#REF!)</f>
        <v>#REF!</v>
      </c>
    </row>
    <row r="436" spans="8:27" ht="26.25" customHeight="1" x14ac:dyDescent="0.25">
      <c r="H436" s="55"/>
      <c r="I436" s="70"/>
      <c r="J436" s="129"/>
      <c r="K436" s="129"/>
      <c r="L436" s="129"/>
      <c r="M436" s="129"/>
      <c r="N436" s="129"/>
      <c r="O436" s="129"/>
      <c r="P436" s="129"/>
      <c r="Q436" s="129"/>
      <c r="R436" s="129"/>
      <c r="S436" s="70"/>
      <c r="T436" s="55"/>
      <c r="W436" s="59"/>
      <c r="X436" s="60"/>
      <c r="Y436" s="59"/>
      <c r="AA436" s="61" t="e">
        <f>IF(BASE!#REF!="","",BASE!#REF!)</f>
        <v>#REF!</v>
      </c>
    </row>
    <row r="437" spans="8:27" ht="26.25" customHeight="1" x14ac:dyDescent="0.25">
      <c r="H437" s="55"/>
      <c r="I437" s="55"/>
      <c r="J437" s="111"/>
      <c r="K437" s="111"/>
      <c r="L437" s="111"/>
      <c r="M437" s="111"/>
      <c r="N437" s="111"/>
      <c r="O437" s="111"/>
      <c r="P437" s="111"/>
      <c r="Q437" s="111"/>
      <c r="R437" s="111"/>
      <c r="S437" s="55"/>
      <c r="T437" s="55"/>
      <c r="W437" s="59"/>
      <c r="X437" s="60"/>
      <c r="Y437" s="59"/>
      <c r="AA437" s="61" t="e">
        <f>IF(BASE!#REF!="","",BASE!#REF!)</f>
        <v>#REF!</v>
      </c>
    </row>
    <row r="438" spans="8:27" ht="18" customHeight="1" x14ac:dyDescent="0.25">
      <c r="H438" s="55"/>
      <c r="I438" s="56"/>
      <c r="J438" s="130"/>
      <c r="K438" s="130"/>
      <c r="L438" s="130"/>
      <c r="M438" s="130"/>
      <c r="N438" s="130"/>
      <c r="O438" s="130"/>
      <c r="P438" s="130"/>
      <c r="Q438" s="130"/>
      <c r="R438" s="130"/>
      <c r="S438" s="58"/>
      <c r="T438" s="55"/>
      <c r="W438" s="59"/>
      <c r="X438" s="60"/>
      <c r="Y438" s="59"/>
      <c r="AA438" s="61" t="e">
        <f>IF(BASE!#REF!="","",BASE!#REF!)</f>
        <v>#REF!</v>
      </c>
    </row>
    <row r="439" spans="8:27" ht="18" customHeight="1" x14ac:dyDescent="0.25">
      <c r="H439" s="55"/>
      <c r="I439" s="62"/>
      <c r="J439" s="124"/>
      <c r="K439" s="124"/>
      <c r="L439" s="124"/>
      <c r="M439" s="124"/>
      <c r="N439" s="124"/>
      <c r="O439" s="124"/>
      <c r="P439" s="124"/>
      <c r="Q439" s="124"/>
      <c r="R439" s="124"/>
      <c r="S439" s="65"/>
      <c r="T439" s="55"/>
      <c r="W439" s="59"/>
      <c r="X439" s="60"/>
      <c r="Y439" s="59"/>
      <c r="AA439" s="61" t="e">
        <f>IF(BASE!#REF!="","",BASE!#REF!)</f>
        <v>#REF!</v>
      </c>
    </row>
    <row r="440" spans="8:27" ht="18" customHeight="1" x14ac:dyDescent="0.25">
      <c r="H440" s="55"/>
      <c r="I440" s="62"/>
      <c r="J440" s="124"/>
      <c r="K440" s="124"/>
      <c r="L440" s="124"/>
      <c r="M440" s="124"/>
      <c r="N440" s="124"/>
      <c r="O440" s="124"/>
      <c r="P440" s="124"/>
      <c r="Q440" s="124"/>
      <c r="R440" s="124"/>
      <c r="S440" s="65"/>
      <c r="T440" s="55"/>
      <c r="W440" s="59"/>
      <c r="X440" s="60"/>
      <c r="Y440" s="59"/>
      <c r="AA440" s="61" t="e">
        <f>IF(BASE!#REF!="","",BASE!#REF!)</f>
        <v>#REF!</v>
      </c>
    </row>
    <row r="441" spans="8:27" ht="18" customHeight="1" x14ac:dyDescent="0.25">
      <c r="H441" s="55"/>
      <c r="I441" s="62"/>
      <c r="J441" s="111"/>
      <c r="K441" s="111"/>
      <c r="L441" s="111"/>
      <c r="M441" s="111"/>
      <c r="N441" s="111"/>
      <c r="O441" s="111"/>
      <c r="P441" s="111"/>
      <c r="Q441" s="111"/>
      <c r="R441" s="111"/>
      <c r="S441" s="65"/>
      <c r="T441" s="55"/>
      <c r="W441" s="59"/>
      <c r="X441" s="60"/>
      <c r="Y441" s="59"/>
      <c r="AA441" s="61" t="e">
        <f>IF(BASE!#REF!="","",BASE!#REF!)</f>
        <v>#REF!</v>
      </c>
    </row>
    <row r="442" spans="8:27" ht="18" customHeight="1" x14ac:dyDescent="0.25">
      <c r="H442" s="55"/>
      <c r="I442" s="62"/>
      <c r="J442" s="111"/>
      <c r="K442" s="111"/>
      <c r="L442" s="111"/>
      <c r="M442" s="111"/>
      <c r="N442" s="111"/>
      <c r="O442" s="111"/>
      <c r="P442" s="111"/>
      <c r="Q442" s="111"/>
      <c r="R442" s="111"/>
      <c r="S442" s="65"/>
      <c r="T442" s="55"/>
      <c r="W442" s="59"/>
      <c r="X442" s="60"/>
      <c r="Y442" s="59"/>
      <c r="AA442" s="61" t="e">
        <f>IF(BASE!#REF!="","",BASE!#REF!)</f>
        <v>#REF!</v>
      </c>
    </row>
    <row r="443" spans="8:27" ht="18" customHeight="1" x14ac:dyDescent="0.3">
      <c r="H443" s="55"/>
      <c r="I443" s="62"/>
      <c r="J443" s="135"/>
      <c r="K443" s="114"/>
      <c r="L443" s="135" t="s">
        <v>80</v>
      </c>
      <c r="M443" s="133" t="s">
        <v>39</v>
      </c>
      <c r="N443" s="127" t="s">
        <v>38</v>
      </c>
      <c r="O443" s="127"/>
      <c r="P443" s="136"/>
      <c r="Q443" s="136"/>
      <c r="R443" s="135"/>
      <c r="S443" s="113" t="s">
        <v>88</v>
      </c>
      <c r="T443" s="55"/>
      <c r="W443" s="59"/>
      <c r="X443" s="60"/>
      <c r="Y443" s="59"/>
      <c r="AA443" s="61" t="e">
        <f>IF(BASE!#REF!="","",BASE!#REF!)</f>
        <v>#REF!</v>
      </c>
    </row>
    <row r="444" spans="8:27" ht="18" customHeight="1" x14ac:dyDescent="0.25">
      <c r="H444" s="55"/>
      <c r="I444" s="62"/>
      <c r="J444" s="124"/>
      <c r="K444" s="124"/>
      <c r="L444" s="124"/>
      <c r="M444" s="124"/>
      <c r="N444" s="124"/>
      <c r="O444" s="124"/>
      <c r="P444" s="124"/>
      <c r="Q444" s="111"/>
      <c r="R444" s="111"/>
      <c r="S444" s="65"/>
      <c r="T444" s="55"/>
      <c r="W444" s="59"/>
      <c r="X444" s="60"/>
      <c r="Y444" s="59"/>
      <c r="AA444" s="61" t="e">
        <f>IF(BASE!#REF!="","",BASE!#REF!)</f>
        <v>#REF!</v>
      </c>
    </row>
    <row r="445" spans="8:27" ht="18" customHeight="1" x14ac:dyDescent="0.25">
      <c r="H445" s="55"/>
      <c r="I445" s="62"/>
      <c r="J445" s="126" t="s">
        <v>81</v>
      </c>
      <c r="K445" s="137"/>
      <c r="L445" s="179" t="str">
        <f>IF(ISERROR(INDEX(BASE!$N$6:$Y$35,MATCH(BASE!$N$15,BASE!$P$6:$P$35,0),3)),"",INDEX(BASE!$N$6:$Y$35,MATCH(BASE!$N$15,BASE!$P$6:$P$35,0),3))</f>
        <v/>
      </c>
      <c r="M445" s="179"/>
      <c r="N445" s="179"/>
      <c r="O445" s="179"/>
      <c r="P445" s="179"/>
      <c r="Q445" s="126" t="s">
        <v>85</v>
      </c>
      <c r="R445" s="125"/>
      <c r="S445" s="65"/>
      <c r="T445" s="55"/>
      <c r="W445" s="59"/>
      <c r="X445" s="60"/>
      <c r="Y445" s="59"/>
      <c r="AA445" s="61" t="e">
        <f>IF(BASE!#REF!="","",BASE!#REF!)</f>
        <v>#REF!</v>
      </c>
    </row>
    <row r="446" spans="8:27" ht="18" customHeight="1" x14ac:dyDescent="0.25">
      <c r="H446" s="55"/>
      <c r="I446" s="62"/>
      <c r="J446" s="111"/>
      <c r="K446" s="111"/>
      <c r="L446" s="111"/>
      <c r="M446" s="111"/>
      <c r="N446" s="111"/>
      <c r="O446" s="111"/>
      <c r="P446" s="111"/>
      <c r="Q446" s="124"/>
      <c r="R446" s="124"/>
      <c r="S446" s="65"/>
      <c r="T446" s="55"/>
      <c r="W446" s="59"/>
      <c r="X446" s="60"/>
      <c r="Y446" s="59"/>
      <c r="AA446" s="61" t="e">
        <f>IF(BASE!#REF!="","",BASE!#REF!)</f>
        <v>#REF!</v>
      </c>
    </row>
    <row r="447" spans="8:27" ht="18" customHeight="1" x14ac:dyDescent="0.25">
      <c r="H447" s="55"/>
      <c r="I447" s="62"/>
      <c r="J447" s="126" t="s">
        <v>84</v>
      </c>
      <c r="K447" s="138"/>
      <c r="L447" s="138"/>
      <c r="M447" s="138"/>
      <c r="N447" s="138"/>
      <c r="O447" s="138"/>
      <c r="P447" s="126"/>
      <c r="Q447" s="126"/>
      <c r="R447" s="126"/>
      <c r="S447" s="65"/>
      <c r="T447" s="55"/>
      <c r="W447" s="59"/>
      <c r="X447" s="60"/>
      <c r="Y447" s="59"/>
      <c r="AA447" s="61" t="e">
        <f>IF(BASE!#REF!="","",BASE!#REF!)</f>
        <v>#REF!</v>
      </c>
    </row>
    <row r="448" spans="8:27" ht="18" customHeight="1" x14ac:dyDescent="0.25">
      <c r="H448" s="55"/>
      <c r="I448" s="62"/>
      <c r="J448" s="111"/>
      <c r="K448" s="111"/>
      <c r="L448" s="111"/>
      <c r="M448" s="111"/>
      <c r="N448" s="111"/>
      <c r="O448" s="111"/>
      <c r="P448" s="111"/>
      <c r="Q448" s="126"/>
      <c r="R448" s="126"/>
      <c r="S448" s="65"/>
      <c r="T448" s="55"/>
      <c r="W448" s="59"/>
      <c r="X448" s="60"/>
      <c r="Y448" s="59"/>
      <c r="AA448" s="61" t="e">
        <f>IF(BASE!#REF!="","",BASE!#REF!)</f>
        <v>#REF!</v>
      </c>
    </row>
    <row r="449" spans="1:51" ht="3.75" customHeight="1" x14ac:dyDescent="0.25">
      <c r="H449" s="55"/>
      <c r="I449" s="62"/>
      <c r="J449" s="139"/>
      <c r="K449" s="139"/>
      <c r="L449" s="139"/>
      <c r="M449" s="139"/>
      <c r="N449" s="139"/>
      <c r="O449" s="139"/>
      <c r="P449" s="139"/>
      <c r="Q449" s="126"/>
      <c r="R449" s="126"/>
      <c r="S449" s="65"/>
      <c r="T449" s="55"/>
      <c r="W449" s="59"/>
      <c r="X449" s="60"/>
      <c r="Y449" s="59"/>
      <c r="AA449" s="61" t="e">
        <f>IF(BASE!#REF!="","",BASE!#REF!)</f>
        <v>#REF!</v>
      </c>
    </row>
    <row r="450" spans="1:51" ht="18" customHeight="1" x14ac:dyDescent="0.25">
      <c r="H450" s="55"/>
      <c r="I450" s="62"/>
      <c r="J450" s="124"/>
      <c r="K450" s="124"/>
      <c r="L450" s="125" t="s">
        <v>86</v>
      </c>
      <c r="M450" s="180" t="str">
        <f>IF(ISERROR(INDEX(BASE!$N$6:$Y$35,MATCH(BASE!$N$15,BASE!$P$6:$P$35,0),9)),"",INDEX(BASE!$N$6:$Y$35,MATCH(BASE!$N$15,BASE!$P$6:$P$35,0),9))</f>
        <v/>
      </c>
      <c r="N450" s="180"/>
      <c r="O450" s="180"/>
      <c r="P450" s="124"/>
      <c r="Q450" s="124"/>
      <c r="R450" s="124"/>
      <c r="S450" s="65"/>
      <c r="T450" s="55"/>
      <c r="W450" s="59"/>
      <c r="X450" s="60"/>
      <c r="Y450" s="59"/>
      <c r="AA450" s="61" t="e">
        <f>IF(BASE!#REF!="","",BASE!#REF!)</f>
        <v>#REF!</v>
      </c>
    </row>
    <row r="451" spans="1:51" ht="11.25" customHeight="1" x14ac:dyDescent="0.25">
      <c r="H451" s="55"/>
      <c r="I451" s="62"/>
      <c r="J451" s="111"/>
      <c r="K451" s="125"/>
      <c r="L451" s="111"/>
      <c r="M451" s="111"/>
      <c r="N451" s="111"/>
      <c r="O451" s="111"/>
      <c r="P451" s="140"/>
      <c r="Q451" s="124"/>
      <c r="R451" s="124"/>
      <c r="S451" s="65"/>
      <c r="T451" s="55"/>
      <c r="W451" s="59"/>
      <c r="X451" s="60"/>
      <c r="Y451" s="59"/>
      <c r="AA451" s="61" t="e">
        <f>IF(BASE!#REF!="","",BASE!#REF!)</f>
        <v>#REF!</v>
      </c>
    </row>
    <row r="452" spans="1:51" ht="18" customHeight="1" x14ac:dyDescent="0.25">
      <c r="H452" s="55"/>
      <c r="I452" s="62"/>
      <c r="J452" s="175"/>
      <c r="K452" s="175"/>
      <c r="L452" s="131"/>
      <c r="M452" s="131"/>
      <c r="N452" s="131"/>
      <c r="O452" s="131"/>
      <c r="P452" s="175"/>
      <c r="Q452" s="175"/>
      <c r="R452" s="175"/>
      <c r="S452" s="65"/>
      <c r="T452" s="55"/>
      <c r="W452" s="59"/>
      <c r="X452" s="60"/>
      <c r="Y452" s="59"/>
      <c r="AA452" s="61" t="e">
        <f>IF(BASE!#REF!="","",BASE!#REF!)</f>
        <v>#REF!</v>
      </c>
    </row>
    <row r="453" spans="1:51" ht="18" customHeight="1" x14ac:dyDescent="0.25">
      <c r="H453" s="55"/>
      <c r="I453" s="62"/>
      <c r="J453" s="176"/>
      <c r="K453" s="176"/>
      <c r="L453" s="141"/>
      <c r="M453" s="141"/>
      <c r="N453" s="141"/>
      <c r="O453" s="177" t="str">
        <f>IF(ISERROR(INDEX(BASE!$N$6:$Y$35,MATCH(BASE!$N$15,BASE!$P$6:$P$35,0),10)),"",INDEX(BASE!$N$6:$Y$35,MATCH(BASE!$N$15,BASE!$P$6:$P$35,0),10))</f>
        <v/>
      </c>
      <c r="P453" s="177"/>
      <c r="Q453" s="177"/>
      <c r="R453" s="138"/>
      <c r="S453" s="65"/>
      <c r="T453" s="55"/>
      <c r="W453" s="59"/>
      <c r="X453" s="60"/>
      <c r="Y453" s="59"/>
      <c r="AA453" s="61" t="e">
        <f>IF(BASE!#REF!="","",BASE!#REF!)</f>
        <v>#REF!</v>
      </c>
    </row>
    <row r="454" spans="1:51" ht="18" customHeight="1" x14ac:dyDescent="0.25">
      <c r="H454" s="55"/>
      <c r="I454" s="62"/>
      <c r="J454" s="176"/>
      <c r="K454" s="176"/>
      <c r="L454" s="141"/>
      <c r="M454" s="141"/>
      <c r="N454" s="141"/>
      <c r="O454" s="141"/>
      <c r="P454" s="141"/>
      <c r="Q454" s="124"/>
      <c r="R454" s="124"/>
      <c r="S454" s="65"/>
      <c r="T454" s="55"/>
      <c r="W454" s="59"/>
      <c r="X454" s="60"/>
      <c r="Y454" s="59"/>
      <c r="AA454" s="61" t="e">
        <f>IF(BASE!#REF!="","",BASE!#REF!)</f>
        <v>#REF!</v>
      </c>
    </row>
    <row r="455" spans="1:51" ht="18" customHeight="1" x14ac:dyDescent="0.25">
      <c r="H455" s="55"/>
      <c r="I455" s="62"/>
      <c r="J455" s="126" t="s">
        <v>82</v>
      </c>
      <c r="K455" s="111"/>
      <c r="L455" s="124"/>
      <c r="M455" s="111"/>
      <c r="N455" s="111"/>
      <c r="O455" s="111"/>
      <c r="P455" s="111"/>
      <c r="Q455" s="111"/>
      <c r="R455" s="111"/>
      <c r="S455" s="65"/>
      <c r="T455" s="55"/>
      <c r="W455" s="59"/>
      <c r="X455" s="60"/>
      <c r="Y455" s="59"/>
      <c r="AA455" s="61" t="e">
        <f>IF(BASE!#REF!="","",BASE!#REF!)</f>
        <v>#REF!</v>
      </c>
    </row>
    <row r="456" spans="1:51" ht="18" customHeight="1" x14ac:dyDescent="0.25">
      <c r="H456" s="55"/>
      <c r="I456" s="62"/>
      <c r="J456" s="126"/>
      <c r="K456" s="124"/>
      <c r="L456" s="124"/>
      <c r="M456" s="124"/>
      <c r="N456" s="124"/>
      <c r="O456" s="124"/>
      <c r="P456" s="124"/>
      <c r="Q456" s="124"/>
      <c r="R456" s="124"/>
      <c r="S456" s="65"/>
      <c r="T456" s="55"/>
      <c r="W456" s="59"/>
      <c r="X456" s="60"/>
      <c r="Y456" s="59"/>
      <c r="AA456" s="61" t="e">
        <f>IF(BASE!#REF!="","",BASE!#REF!)</f>
        <v>#REF!</v>
      </c>
    </row>
    <row r="457" spans="1:51" ht="18" customHeight="1" x14ac:dyDescent="0.25">
      <c r="H457" s="55"/>
      <c r="I457" s="62"/>
      <c r="J457" s="142" t="s">
        <v>83</v>
      </c>
      <c r="K457" s="124"/>
      <c r="L457" s="124"/>
      <c r="M457" s="124"/>
      <c r="N457" s="124"/>
      <c r="O457" s="124"/>
      <c r="P457" s="124"/>
      <c r="Q457" s="124"/>
      <c r="R457" s="124"/>
      <c r="S457" s="65"/>
      <c r="T457" s="55"/>
      <c r="W457" s="59"/>
      <c r="X457" s="60"/>
      <c r="Y457" s="59"/>
      <c r="AA457" s="61" t="e">
        <f>IF(BASE!#REF!="","",BASE!#REF!)</f>
        <v>#REF!</v>
      </c>
    </row>
    <row r="458" spans="1:51" ht="18" customHeight="1" x14ac:dyDescent="0.25">
      <c r="H458" s="55"/>
      <c r="I458" s="62"/>
      <c r="J458" s="111"/>
      <c r="K458" s="143"/>
      <c r="L458" s="143"/>
      <c r="M458" s="143"/>
      <c r="N458" s="143"/>
      <c r="O458" s="143"/>
      <c r="P458" s="143"/>
      <c r="Q458" s="124"/>
      <c r="R458" s="124"/>
      <c r="S458" s="65"/>
      <c r="T458" s="55"/>
      <c r="W458" s="59"/>
      <c r="X458" s="60"/>
      <c r="Y458" s="59"/>
      <c r="AA458" s="61" t="e">
        <f>IF(BASE!#REF!="","",BASE!#REF!)</f>
        <v>#REF!</v>
      </c>
    </row>
    <row r="459" spans="1:51" ht="18" customHeight="1" x14ac:dyDescent="0.25">
      <c r="A459" s="119"/>
      <c r="B459" s="119"/>
      <c r="F459" s="76"/>
      <c r="H459" s="55"/>
      <c r="I459" s="67"/>
      <c r="J459" s="144"/>
      <c r="K459" s="144"/>
      <c r="L459" s="144"/>
      <c r="M459" s="144"/>
      <c r="N459" s="144"/>
      <c r="O459" s="144"/>
      <c r="P459" s="144"/>
      <c r="Q459" s="128"/>
      <c r="R459" s="128"/>
      <c r="S459" s="69"/>
      <c r="T459" s="55"/>
      <c r="W459" s="59"/>
      <c r="X459" s="60"/>
      <c r="Y459" s="59"/>
      <c r="AA459" s="61" t="e">
        <f>IF(BASE!#REF!="","",BASE!#REF!)</f>
        <v>#REF!</v>
      </c>
    </row>
    <row r="460" spans="1:51" ht="18.75" customHeight="1" x14ac:dyDescent="0.25">
      <c r="A460" s="119"/>
      <c r="B460" s="119"/>
      <c r="H460" s="55"/>
      <c r="I460" s="55"/>
      <c r="J460" s="111"/>
      <c r="K460" s="111"/>
      <c r="L460" s="111"/>
      <c r="M460" s="111"/>
      <c r="N460" s="111"/>
      <c r="O460" s="111"/>
      <c r="P460" s="111"/>
      <c r="Q460" s="111"/>
      <c r="R460" s="111"/>
      <c r="S460" s="55"/>
      <c r="T460" s="55"/>
      <c r="W460" s="59"/>
      <c r="X460" s="60"/>
      <c r="Y460" s="59"/>
      <c r="AA460" s="61" t="e">
        <f>IF(BASE!#REF!="","",BASE!#REF!)</f>
        <v>#REF!</v>
      </c>
    </row>
    <row r="461" spans="1:51" s="45" customFormat="1" ht="18.75" customHeight="1" x14ac:dyDescent="0.25">
      <c r="A461" s="120"/>
      <c r="B461" s="47"/>
      <c r="H461" s="51"/>
      <c r="I461" s="51"/>
      <c r="J461" s="124"/>
      <c r="K461" s="124"/>
      <c r="L461" s="124"/>
      <c r="M461" s="124"/>
      <c r="N461" s="124"/>
      <c r="O461" s="124"/>
      <c r="P461" s="124"/>
      <c r="Q461" s="124"/>
      <c r="R461" s="124"/>
      <c r="S461" s="51"/>
      <c r="T461" s="51"/>
      <c r="W461" s="52"/>
      <c r="X461" s="52"/>
      <c r="Y461" s="52"/>
      <c r="AA461" s="53" t="s">
        <v>53</v>
      </c>
      <c r="AR461" s="54" t="s">
        <v>43</v>
      </c>
      <c r="AY461" s="54" t="s">
        <v>43</v>
      </c>
    </row>
    <row r="462" spans="1:51" ht="18.75" customHeight="1" x14ac:dyDescent="0.25">
      <c r="A462" s="120"/>
      <c r="B462" s="47"/>
      <c r="H462" s="55"/>
      <c r="I462" s="56"/>
      <c r="J462" s="130"/>
      <c r="K462" s="130"/>
      <c r="L462" s="130"/>
      <c r="M462" s="130"/>
      <c r="N462" s="130"/>
      <c r="O462" s="130"/>
      <c r="P462" s="130"/>
      <c r="Q462" s="130"/>
      <c r="R462" s="130"/>
      <c r="S462" s="58"/>
      <c r="T462" s="55"/>
      <c r="W462" s="59"/>
      <c r="X462" s="60"/>
      <c r="Y462" s="59"/>
      <c r="AA462" s="61" t="str">
        <f>IF(BASE!N466="","",BASE!N466)</f>
        <v/>
      </c>
    </row>
    <row r="463" spans="1:51" ht="18.75" customHeight="1" x14ac:dyDescent="0.25">
      <c r="A463" s="120"/>
      <c r="B463" s="47"/>
      <c r="H463" s="55"/>
      <c r="I463" s="62"/>
      <c r="J463" s="175" t="s">
        <v>20</v>
      </c>
      <c r="K463" s="175"/>
      <c r="L463" s="175"/>
      <c r="M463" s="175"/>
      <c r="N463" s="134"/>
      <c r="O463" s="134"/>
      <c r="P463" s="134"/>
      <c r="Q463" s="124"/>
      <c r="R463" s="124"/>
      <c r="S463" s="65"/>
      <c r="T463" s="55"/>
      <c r="W463" s="59"/>
      <c r="X463" s="60"/>
      <c r="Y463" s="59"/>
      <c r="AA463" s="61" t="str">
        <f>IF(BASE!N467="","",BASE!N467)</f>
        <v/>
      </c>
    </row>
    <row r="464" spans="1:51" ht="11.25" customHeight="1" x14ac:dyDescent="0.25">
      <c r="A464" s="120"/>
      <c r="B464" s="47"/>
      <c r="H464" s="55"/>
      <c r="I464" s="62"/>
      <c r="J464" s="124"/>
      <c r="K464" s="124"/>
      <c r="L464" s="124"/>
      <c r="M464" s="124"/>
      <c r="N464" s="124"/>
      <c r="O464" s="124"/>
      <c r="P464" s="124"/>
      <c r="Q464" s="124"/>
      <c r="R464" s="124"/>
      <c r="S464" s="65"/>
      <c r="T464" s="55"/>
      <c r="W464" s="59"/>
      <c r="X464" s="60"/>
      <c r="Y464" s="59"/>
      <c r="AA464" s="61" t="str">
        <f>IF(BASE!N468="","",BASE!N468)</f>
        <v/>
      </c>
    </row>
    <row r="465" spans="1:27" ht="18.75" customHeight="1" x14ac:dyDescent="0.25">
      <c r="A465" s="120"/>
      <c r="B465" s="47"/>
      <c r="H465" s="55"/>
      <c r="I465" s="62"/>
      <c r="J465" s="179" t="str">
        <f>IF(ISERROR(INDEX(BASE!$N$6:$Y$35,MATCH(BASE!$N$16,BASE!$P$6:$P$35,0),11)),"",INDEX(BASE!$N$6:$Y$35,MATCH(BASE!$N$16,BASE!$P$6:$P$35,0),11))</f>
        <v/>
      </c>
      <c r="K465" s="179"/>
      <c r="L465" s="179"/>
      <c r="M465" s="179"/>
      <c r="N465" s="132"/>
      <c r="O465" s="132"/>
      <c r="P465" s="132"/>
      <c r="Q465" s="124"/>
      <c r="R465" s="124"/>
      <c r="S465" s="65"/>
      <c r="T465" s="55"/>
      <c r="W465" s="59"/>
      <c r="X465" s="60"/>
      <c r="Y465" s="59"/>
      <c r="AA465" s="61" t="str">
        <f>IF(BASE!N469="","",BASE!N469)</f>
        <v/>
      </c>
    </row>
    <row r="466" spans="1:27" ht="18.75" customHeight="1" x14ac:dyDescent="0.25">
      <c r="A466" s="120"/>
      <c r="B466" s="47"/>
      <c r="H466" s="55"/>
      <c r="I466" s="62"/>
      <c r="J466" s="124"/>
      <c r="K466" s="124"/>
      <c r="L466" s="124"/>
      <c r="M466" s="124"/>
      <c r="N466" s="124"/>
      <c r="O466" s="124"/>
      <c r="P466" s="124"/>
      <c r="Q466" s="124"/>
      <c r="R466" s="124"/>
      <c r="S466" s="65"/>
      <c r="T466" s="55"/>
      <c r="W466" s="59"/>
      <c r="X466" s="60"/>
      <c r="Y466" s="59"/>
      <c r="AA466" s="61" t="str">
        <f>IF(BASE!N470="","",BASE!N470)</f>
        <v/>
      </c>
    </row>
    <row r="467" spans="1:27" ht="18.75" customHeight="1" x14ac:dyDescent="0.3">
      <c r="A467" s="120"/>
      <c r="B467" s="47"/>
      <c r="H467" s="55"/>
      <c r="I467" s="62"/>
      <c r="J467" s="181" t="s">
        <v>52</v>
      </c>
      <c r="K467" s="181"/>
      <c r="L467" s="181"/>
      <c r="M467" s="181"/>
      <c r="N467" s="133"/>
      <c r="O467" s="133"/>
      <c r="P467" s="133"/>
      <c r="Q467" s="124"/>
      <c r="R467" s="124"/>
      <c r="S467" s="65"/>
      <c r="T467" s="55"/>
      <c r="W467" s="59"/>
      <c r="X467" s="60"/>
      <c r="Y467" s="59"/>
      <c r="AA467" s="61" t="str">
        <f>IF(BASE!N471="","",BASE!N471)</f>
        <v/>
      </c>
    </row>
    <row r="468" spans="1:27" ht="18.75" customHeight="1" x14ac:dyDescent="0.25">
      <c r="A468" s="120"/>
      <c r="B468" s="47"/>
      <c r="E468" s="48"/>
      <c r="H468" s="55"/>
      <c r="I468" s="62"/>
      <c r="J468" s="175" t="s">
        <v>51</v>
      </c>
      <c r="K468" s="175"/>
      <c r="L468" s="175"/>
      <c r="M468" s="175"/>
      <c r="N468" s="131"/>
      <c r="O468" s="131"/>
      <c r="P468" s="131"/>
      <c r="Q468" s="124"/>
      <c r="R468" s="124"/>
      <c r="S468" s="65"/>
      <c r="T468" s="55"/>
      <c r="W468" s="59"/>
      <c r="X468" s="60"/>
      <c r="Y468" s="59"/>
      <c r="AA468" s="61" t="str">
        <f>IF(BASE!N472="","",BASE!N472)</f>
        <v/>
      </c>
    </row>
    <row r="469" spans="1:27" ht="26.25" customHeight="1" x14ac:dyDescent="0.25">
      <c r="A469" s="120"/>
      <c r="B469" s="47"/>
      <c r="H469" s="55"/>
      <c r="I469" s="62"/>
      <c r="J469" s="182" t="s">
        <v>21</v>
      </c>
      <c r="K469" s="182"/>
      <c r="L469" s="182"/>
      <c r="M469" s="182"/>
      <c r="N469" s="134"/>
      <c r="O469" s="134"/>
      <c r="P469" s="134"/>
      <c r="Q469" s="124"/>
      <c r="R469" s="124"/>
      <c r="S469" s="65"/>
      <c r="T469" s="55"/>
      <c r="W469" s="59"/>
      <c r="X469" s="60"/>
      <c r="Y469" s="59"/>
      <c r="AA469" s="61" t="str">
        <f>IF(BASE!N473="","",BASE!N473)</f>
        <v/>
      </c>
    </row>
    <row r="470" spans="1:27" ht="18.75" customHeight="1" x14ac:dyDescent="0.25">
      <c r="A470" s="120"/>
      <c r="B470" s="47"/>
      <c r="H470" s="55"/>
      <c r="I470" s="62"/>
      <c r="J470" s="124"/>
      <c r="K470" s="124"/>
      <c r="L470" s="124"/>
      <c r="M470" s="124"/>
      <c r="N470" s="124"/>
      <c r="O470" s="124"/>
      <c r="P470" s="124"/>
      <c r="Q470" s="124"/>
      <c r="R470" s="124"/>
      <c r="S470" s="65"/>
      <c r="T470" s="55"/>
      <c r="W470" s="59"/>
      <c r="X470" s="60"/>
      <c r="Y470" s="59"/>
      <c r="AA470" s="61" t="str">
        <f>IF(BASE!N474="","",BASE!N474)</f>
        <v/>
      </c>
    </row>
    <row r="471" spans="1:27" ht="18.75" customHeight="1" x14ac:dyDescent="0.25">
      <c r="A471" s="120"/>
      <c r="B471" s="47"/>
      <c r="E471" s="48"/>
      <c r="H471" s="55"/>
      <c r="I471" s="62"/>
      <c r="J471" s="123"/>
      <c r="K471" s="123"/>
      <c r="L471" s="123"/>
      <c r="M471" s="123"/>
      <c r="N471" s="123"/>
      <c r="O471" s="123"/>
      <c r="P471" s="123"/>
      <c r="Q471" s="124"/>
      <c r="R471" s="124"/>
      <c r="S471" s="65"/>
      <c r="T471" s="55"/>
      <c r="W471" s="59"/>
      <c r="X471" s="60"/>
      <c r="Y471" s="59"/>
      <c r="AA471" s="61" t="str">
        <f>IF(BASE!N475="","",BASE!N475)</f>
        <v/>
      </c>
    </row>
    <row r="472" spans="1:27" ht="18.75" customHeight="1" x14ac:dyDescent="0.25">
      <c r="A472" s="120"/>
      <c r="B472" s="47"/>
      <c r="H472" s="55"/>
      <c r="I472" s="62"/>
      <c r="J472" s="125"/>
      <c r="K472" s="125"/>
      <c r="L472" s="125"/>
      <c r="M472" s="125"/>
      <c r="N472" s="125"/>
      <c r="O472" s="125" t="s">
        <v>22</v>
      </c>
      <c r="P472" s="183" t="str">
        <f>IF(ISERROR(INDEX(BASE!$N$6:$Y$35,MATCH(BASE!$N$16,BASE!$P$6:$P$35,0),5)),"",INDEX(BASE!$N$6:$Y$35,MATCH(BASE!$N$16,BASE!$P$6:$P$35,0),5))</f>
        <v/>
      </c>
      <c r="Q472" s="183"/>
      <c r="R472" s="183"/>
      <c r="S472" s="65"/>
      <c r="T472" s="55"/>
      <c r="W472" s="59"/>
      <c r="X472" s="60"/>
      <c r="Y472" s="59"/>
      <c r="AA472" s="61" t="str">
        <f>IF(BASE!N476="","",BASE!N476)</f>
        <v/>
      </c>
    </row>
    <row r="473" spans="1:27" ht="18.75" customHeight="1" x14ac:dyDescent="0.25">
      <c r="A473" s="120"/>
      <c r="B473" s="47"/>
      <c r="H473" s="55"/>
      <c r="I473" s="62"/>
      <c r="J473" s="124"/>
      <c r="K473" s="124"/>
      <c r="L473" s="124"/>
      <c r="M473" s="124"/>
      <c r="N473" s="124"/>
      <c r="O473" s="124"/>
      <c r="P473" s="124"/>
      <c r="Q473" s="124"/>
      <c r="R473" s="124"/>
      <c r="S473" s="65"/>
      <c r="T473" s="55"/>
      <c r="W473" s="59"/>
      <c r="X473" s="60"/>
      <c r="Y473" s="59"/>
      <c r="AA473" s="61" t="str">
        <f>IF(BASE!N477="","",BASE!N477)</f>
        <v/>
      </c>
    </row>
    <row r="474" spans="1:27" ht="18.75" customHeight="1" x14ac:dyDescent="0.25">
      <c r="A474" s="120"/>
      <c r="B474" s="47"/>
      <c r="E474" s="48"/>
      <c r="H474" s="55"/>
      <c r="I474" s="62"/>
      <c r="J474" s="125"/>
      <c r="K474" s="125"/>
      <c r="L474" s="125"/>
      <c r="M474" s="125"/>
      <c r="N474" s="125"/>
      <c r="O474" s="126" t="s">
        <v>23</v>
      </c>
      <c r="P474" s="183" t="str">
        <f>IF(ISERROR(INDEX(BASE!$N$6:$Y$35,MATCH(BASE!$N$16,BASE!$P$6:$P$35,0),6)),"",INDEX(BASE!$N$6:$Y$35,MATCH(BASE!$N$16,BASE!$P$6:$P$35,0),6))</f>
        <v/>
      </c>
      <c r="Q474" s="183"/>
      <c r="R474" s="183"/>
      <c r="S474" s="65"/>
      <c r="T474" s="55"/>
      <c r="W474" s="59"/>
      <c r="X474" s="60"/>
      <c r="Y474" s="59"/>
      <c r="AA474" s="61" t="str">
        <f>IF(BASE!N478="","",BASE!N478)</f>
        <v/>
      </c>
    </row>
    <row r="475" spans="1:27" ht="18.75" customHeight="1" x14ac:dyDescent="0.25">
      <c r="A475" s="120"/>
      <c r="B475" s="47"/>
      <c r="H475" s="55"/>
      <c r="I475" s="62"/>
      <c r="J475" s="124"/>
      <c r="K475" s="124"/>
      <c r="L475" s="124"/>
      <c r="M475" s="124"/>
      <c r="N475" s="124"/>
      <c r="O475" s="124"/>
      <c r="P475" s="124"/>
      <c r="Q475" s="124"/>
      <c r="R475" s="124"/>
      <c r="S475" s="65"/>
      <c r="T475" s="55"/>
      <c r="W475" s="59"/>
      <c r="X475" s="60"/>
      <c r="Y475" s="59"/>
      <c r="AA475" s="61" t="str">
        <f>IF(BASE!N479="","",BASE!N479)</f>
        <v/>
      </c>
    </row>
    <row r="476" spans="1:27" ht="18.75" customHeight="1" x14ac:dyDescent="0.25">
      <c r="A476" s="121"/>
      <c r="B476" s="121"/>
      <c r="H476" s="55"/>
      <c r="I476" s="62"/>
      <c r="J476" s="125"/>
      <c r="K476" s="125"/>
      <c r="L476" s="125"/>
      <c r="M476" s="125"/>
      <c r="N476" s="125"/>
      <c r="O476" s="186" t="s">
        <v>24</v>
      </c>
      <c r="P476" s="186"/>
      <c r="Q476" s="184" t="str">
        <f>IF(ISERROR(INDEX(BASE!$N$6:$Y$35,MATCH(BASE!$N$16,BASE!$P$6:$P$35,0),8)),"",INDEX(BASE!$N$6:$Y$35,MATCH(BASE!$N$16,BASE!$P$6:$P$35,0),8))</f>
        <v/>
      </c>
      <c r="R476" s="184"/>
      <c r="S476" s="65"/>
      <c r="T476" s="55"/>
      <c r="W476" s="59"/>
      <c r="X476" s="60"/>
      <c r="Y476" s="59"/>
      <c r="AA476" s="61" t="str">
        <f>IF(BASE!N480="","",BASE!N480)</f>
        <v/>
      </c>
    </row>
    <row r="477" spans="1:27" ht="18.75" customHeight="1" x14ac:dyDescent="0.25">
      <c r="A477" s="121"/>
      <c r="B477" s="121"/>
      <c r="E477" s="48"/>
      <c r="H477" s="55"/>
      <c r="I477" s="62"/>
      <c r="J477" s="124"/>
      <c r="K477" s="124"/>
      <c r="L477" s="124"/>
      <c r="M477" s="124"/>
      <c r="N477" s="124"/>
      <c r="O477" s="124"/>
      <c r="P477" s="124"/>
      <c r="Q477" s="124"/>
      <c r="R477" s="124"/>
      <c r="S477" s="65"/>
      <c r="T477" s="55"/>
      <c r="W477" s="59"/>
      <c r="X477" s="60"/>
      <c r="Y477" s="59"/>
      <c r="AA477" s="61" t="str">
        <f>IF(BASE!N481="","",BASE!N481)</f>
        <v/>
      </c>
    </row>
    <row r="478" spans="1:27" ht="23.25" customHeight="1" x14ac:dyDescent="0.3">
      <c r="A478" s="121"/>
      <c r="B478" s="121"/>
      <c r="H478" s="55"/>
      <c r="I478" s="62"/>
      <c r="J478" s="124"/>
      <c r="K478" s="124"/>
      <c r="L478" s="124"/>
      <c r="M478" s="124"/>
      <c r="N478" s="124"/>
      <c r="O478" s="127" t="s">
        <v>27</v>
      </c>
      <c r="P478" s="124"/>
      <c r="Q478" s="127"/>
      <c r="R478" s="126"/>
      <c r="S478" s="65"/>
      <c r="T478" s="55"/>
      <c r="W478" s="59"/>
      <c r="X478" s="60"/>
      <c r="Y478" s="59"/>
      <c r="AA478" s="61" t="str">
        <f>IF(BASE!N482="","",BASE!N482)</f>
        <v/>
      </c>
    </row>
    <row r="479" spans="1:27" ht="11.25" customHeight="1" x14ac:dyDescent="0.25">
      <c r="A479" s="121"/>
      <c r="B479" s="121"/>
      <c r="H479" s="55"/>
      <c r="I479" s="62"/>
      <c r="J479" s="124"/>
      <c r="K479" s="124"/>
      <c r="L479" s="124"/>
      <c r="M479" s="124"/>
      <c r="N479" s="124"/>
      <c r="O479" s="124"/>
      <c r="P479" s="124"/>
      <c r="Q479" s="124"/>
      <c r="R479" s="124"/>
      <c r="S479" s="65"/>
      <c r="T479" s="55"/>
      <c r="W479" s="59"/>
      <c r="X479" s="60"/>
      <c r="Y479" s="59"/>
      <c r="AA479" s="61" t="str">
        <f>IF(BASE!N483="","",BASE!N483)</f>
        <v/>
      </c>
    </row>
    <row r="480" spans="1:27" ht="23.25" customHeight="1" x14ac:dyDescent="0.3">
      <c r="A480" s="121"/>
      <c r="B480" s="121"/>
      <c r="H480" s="55"/>
      <c r="I480" s="62"/>
      <c r="J480" s="124"/>
      <c r="K480" s="124"/>
      <c r="L480" s="124"/>
      <c r="M480" s="124"/>
      <c r="N480" s="124"/>
      <c r="O480" s="185" t="str">
        <f>IF(ISERROR(INDEX(BASE!$N$6:$Y$35,MATCH(BASE!$N$16,BASE!$P$6:$P$35,0),12)),"",INDEX(BASE!$N$6:$Y$35,MATCH(BASE!$N$16,BASE!$P$6:$P$35,0),12))</f>
        <v/>
      </c>
      <c r="P480" s="185"/>
      <c r="Q480" s="185"/>
      <c r="R480" s="185"/>
      <c r="S480" s="65"/>
      <c r="T480" s="55"/>
      <c r="W480" s="59"/>
      <c r="X480" s="60"/>
      <c r="Y480" s="59"/>
      <c r="AA480" s="61" t="str">
        <f>IF(BASE!N484="","",BASE!N484)</f>
        <v/>
      </c>
    </row>
    <row r="481" spans="1:27" ht="18.75" customHeight="1" x14ac:dyDescent="0.25">
      <c r="A481" s="121"/>
      <c r="B481" s="121"/>
      <c r="H481" s="55"/>
      <c r="I481" s="67"/>
      <c r="J481" s="128"/>
      <c r="K481" s="128"/>
      <c r="L481" s="128"/>
      <c r="M481" s="128"/>
      <c r="N481" s="128"/>
      <c r="O481" s="128"/>
      <c r="P481" s="128"/>
      <c r="Q481" s="128"/>
      <c r="R481" s="128"/>
      <c r="S481" s="69"/>
      <c r="T481" s="55"/>
      <c r="W481" s="59"/>
      <c r="X481" s="60"/>
      <c r="Y481" s="59"/>
      <c r="AA481" s="61" t="str">
        <f>IF(BASE!N485="","",BASE!N485)</f>
        <v/>
      </c>
    </row>
    <row r="482" spans="1:27" ht="26.25" customHeight="1" x14ac:dyDescent="0.25">
      <c r="A482" s="121"/>
      <c r="B482" s="121"/>
      <c r="H482" s="55"/>
      <c r="I482" s="70"/>
      <c r="J482" s="129"/>
      <c r="K482" s="129"/>
      <c r="L482" s="129"/>
      <c r="M482" s="129"/>
      <c r="N482" s="129"/>
      <c r="O482" s="129"/>
      <c r="P482" s="129"/>
      <c r="Q482" s="129"/>
      <c r="R482" s="129"/>
      <c r="S482" s="70"/>
      <c r="T482" s="55"/>
      <c r="W482" s="59"/>
      <c r="X482" s="60"/>
      <c r="Y482" s="59"/>
      <c r="AA482" s="61" t="str">
        <f>IF(BASE!N486="","",BASE!N486)</f>
        <v/>
      </c>
    </row>
    <row r="483" spans="1:27" ht="26.25" customHeight="1" x14ac:dyDescent="0.25">
      <c r="A483" s="121"/>
      <c r="B483" s="121"/>
      <c r="H483" s="55"/>
      <c r="I483" s="55"/>
      <c r="J483" s="111"/>
      <c r="K483" s="111"/>
      <c r="L483" s="111"/>
      <c r="M483" s="111"/>
      <c r="N483" s="111"/>
      <c r="O483" s="111"/>
      <c r="P483" s="111"/>
      <c r="Q483" s="111"/>
      <c r="R483" s="111"/>
      <c r="S483" s="55"/>
      <c r="T483" s="55"/>
      <c r="W483" s="59"/>
      <c r="X483" s="60"/>
      <c r="Y483" s="59"/>
      <c r="AA483" s="61" t="str">
        <f>IF(BASE!N487="","",BASE!N487)</f>
        <v/>
      </c>
    </row>
    <row r="484" spans="1:27" ht="18.75" customHeight="1" x14ac:dyDescent="0.25">
      <c r="A484" s="121"/>
      <c r="B484" s="121"/>
      <c r="H484" s="55"/>
      <c r="I484" s="56"/>
      <c r="J484" s="130"/>
      <c r="K484" s="130"/>
      <c r="L484" s="130"/>
      <c r="M484" s="130"/>
      <c r="N484" s="130"/>
      <c r="O484" s="130"/>
      <c r="P484" s="130"/>
      <c r="Q484" s="130"/>
      <c r="R484" s="130"/>
      <c r="S484" s="58"/>
      <c r="T484" s="55"/>
      <c r="W484" s="59"/>
      <c r="X484" s="60"/>
      <c r="Y484" s="59"/>
      <c r="AA484" s="61" t="str">
        <f>IF(BASE!N488="","",BASE!N488)</f>
        <v/>
      </c>
    </row>
    <row r="485" spans="1:27" ht="18" customHeight="1" x14ac:dyDescent="0.25">
      <c r="A485" s="121"/>
      <c r="B485" s="121"/>
      <c r="H485" s="55"/>
      <c r="I485" s="62"/>
      <c r="J485" s="175" t="s">
        <v>20</v>
      </c>
      <c r="K485" s="175"/>
      <c r="L485" s="175"/>
      <c r="M485" s="175"/>
      <c r="N485" s="131"/>
      <c r="O485" s="131"/>
      <c r="P485" s="131"/>
      <c r="Q485" s="124"/>
      <c r="R485" s="124"/>
      <c r="S485" s="65"/>
      <c r="T485" s="55"/>
      <c r="W485" s="59"/>
      <c r="X485" s="60"/>
      <c r="Y485" s="59"/>
      <c r="AA485" s="61" t="str">
        <f>IF(BASE!N489="","",BASE!N489)</f>
        <v/>
      </c>
    </row>
    <row r="486" spans="1:27" ht="11.25" customHeight="1" x14ac:dyDescent="0.25">
      <c r="A486" s="49"/>
      <c r="B486" s="47"/>
      <c r="H486" s="55"/>
      <c r="I486" s="62"/>
      <c r="J486" s="124"/>
      <c r="K486" s="124"/>
      <c r="L486" s="124"/>
      <c r="M486" s="124"/>
      <c r="N486" s="124"/>
      <c r="O486" s="124"/>
      <c r="P486" s="124"/>
      <c r="Q486" s="124"/>
      <c r="R486" s="124"/>
      <c r="S486" s="65"/>
      <c r="T486" s="55"/>
      <c r="W486" s="59"/>
      <c r="X486" s="60"/>
      <c r="Y486" s="59"/>
      <c r="AA486" s="61" t="str">
        <f>IF(BASE!N490="","",BASE!N490)</f>
        <v/>
      </c>
    </row>
    <row r="487" spans="1:27" ht="18.75" customHeight="1" x14ac:dyDescent="0.25">
      <c r="A487" s="49"/>
      <c r="B487" s="47"/>
      <c r="H487" s="55"/>
      <c r="I487" s="62"/>
      <c r="J487" s="179" t="str">
        <f>IF(ISERROR(INDEX(BASE!$N$6:$Y$35,MATCH(BASE!$N$17,BASE!$P$6:$P$35,0),11)),"",INDEX(BASE!$N$6:$Y$35,MATCH(BASE!$N$17,BASE!$P$6:$P$35,0),11))</f>
        <v/>
      </c>
      <c r="K487" s="179"/>
      <c r="L487" s="179"/>
      <c r="M487" s="179"/>
      <c r="N487" s="132"/>
      <c r="O487" s="132"/>
      <c r="P487" s="132"/>
      <c r="Q487" s="124"/>
      <c r="R487" s="124"/>
      <c r="S487" s="65"/>
      <c r="T487" s="55"/>
      <c r="W487" s="59"/>
      <c r="X487" s="60"/>
      <c r="Y487" s="59"/>
      <c r="AA487" s="61" t="str">
        <f>IF(BASE!N491="","",BASE!N491)</f>
        <v/>
      </c>
    </row>
    <row r="488" spans="1:27" ht="18.75" customHeight="1" x14ac:dyDescent="0.25">
      <c r="A488" s="71"/>
      <c r="B488" s="72"/>
      <c r="H488" s="55"/>
      <c r="I488" s="62"/>
      <c r="J488" s="124"/>
      <c r="K488" s="124"/>
      <c r="L488" s="124"/>
      <c r="M488" s="124"/>
      <c r="N488" s="124"/>
      <c r="O488" s="124"/>
      <c r="P488" s="124"/>
      <c r="Q488" s="124"/>
      <c r="R488" s="124"/>
      <c r="S488" s="65"/>
      <c r="T488" s="55"/>
      <c r="W488" s="59"/>
      <c r="X488" s="60"/>
      <c r="Y488" s="59"/>
      <c r="AA488" s="61" t="str">
        <f>IF(BASE!N492="","",BASE!N492)</f>
        <v/>
      </c>
    </row>
    <row r="489" spans="1:27" ht="18.75" customHeight="1" x14ac:dyDescent="0.3">
      <c r="A489" s="50"/>
      <c r="H489" s="55"/>
      <c r="I489" s="62"/>
      <c r="J489" s="181" t="s">
        <v>52</v>
      </c>
      <c r="K489" s="181"/>
      <c r="L489" s="181"/>
      <c r="M489" s="181"/>
      <c r="N489" s="133"/>
      <c r="O489" s="133"/>
      <c r="P489" s="133"/>
      <c r="Q489" s="124"/>
      <c r="R489" s="124"/>
      <c r="S489" s="65"/>
      <c r="T489" s="55"/>
      <c r="W489" s="59"/>
      <c r="X489" s="60"/>
      <c r="Y489" s="59"/>
      <c r="AA489" s="61" t="str">
        <f>IF(BASE!N493="","",BASE!N493)</f>
        <v/>
      </c>
    </row>
    <row r="490" spans="1:27" ht="18.75" customHeight="1" x14ac:dyDescent="0.25">
      <c r="A490" s="50"/>
      <c r="H490" s="55"/>
      <c r="I490" s="62"/>
      <c r="J490" s="175" t="s">
        <v>51</v>
      </c>
      <c r="K490" s="175"/>
      <c r="L490" s="175"/>
      <c r="M490" s="175"/>
      <c r="N490" s="131"/>
      <c r="O490" s="131"/>
      <c r="P490" s="131"/>
      <c r="Q490" s="124"/>
      <c r="R490" s="124"/>
      <c r="S490" s="65"/>
      <c r="T490" s="55"/>
      <c r="W490" s="59"/>
      <c r="X490" s="60"/>
      <c r="Y490" s="59"/>
      <c r="AA490" s="61" t="str">
        <f>IF(BASE!N494="","",BASE!N494)</f>
        <v/>
      </c>
    </row>
    <row r="491" spans="1:27" ht="26.25" customHeight="1" x14ac:dyDescent="0.25">
      <c r="H491" s="55"/>
      <c r="I491" s="62"/>
      <c r="J491" s="182" t="s">
        <v>21</v>
      </c>
      <c r="K491" s="182"/>
      <c r="L491" s="182"/>
      <c r="M491" s="182"/>
      <c r="N491" s="134"/>
      <c r="O491" s="134"/>
      <c r="P491" s="134"/>
      <c r="Q491" s="124"/>
      <c r="R491" s="124"/>
      <c r="S491" s="65"/>
      <c r="T491" s="55"/>
      <c r="W491" s="59"/>
      <c r="X491" s="60"/>
      <c r="Y491" s="59"/>
      <c r="AA491" s="61" t="str">
        <f>IF(BASE!N495="","",BASE!N495)</f>
        <v/>
      </c>
    </row>
    <row r="492" spans="1:27" ht="18.75" customHeight="1" x14ac:dyDescent="0.25">
      <c r="H492" s="55"/>
      <c r="I492" s="62"/>
      <c r="J492" s="134"/>
      <c r="K492" s="124"/>
      <c r="L492" s="124"/>
      <c r="M492" s="124"/>
      <c r="N492" s="124"/>
      <c r="O492" s="124"/>
      <c r="P492" s="124"/>
      <c r="Q492" s="124"/>
      <c r="R492" s="124"/>
      <c r="S492" s="65"/>
      <c r="T492" s="55"/>
      <c r="W492" s="59"/>
      <c r="X492" s="60"/>
      <c r="Y492" s="59"/>
      <c r="AA492" s="61" t="e">
        <f>IF(BASE!#REF!="","",BASE!#REF!)</f>
        <v>#REF!</v>
      </c>
    </row>
    <row r="493" spans="1:27" ht="18.75" customHeight="1" x14ac:dyDescent="0.25">
      <c r="H493" s="55"/>
      <c r="I493" s="62"/>
      <c r="J493" s="124"/>
      <c r="K493" s="124"/>
      <c r="L493" s="124"/>
      <c r="M493" s="124"/>
      <c r="N493" s="124"/>
      <c r="O493" s="124"/>
      <c r="P493" s="124"/>
      <c r="Q493" s="124"/>
      <c r="R493" s="124"/>
      <c r="S493" s="65"/>
      <c r="T493" s="55"/>
      <c r="W493" s="59"/>
      <c r="X493" s="60"/>
      <c r="Y493" s="59"/>
      <c r="AA493" s="61" t="e">
        <f>IF(BASE!#REF!="","",BASE!#REF!)</f>
        <v>#REF!</v>
      </c>
    </row>
    <row r="494" spans="1:27" ht="18.75" customHeight="1" x14ac:dyDescent="0.25">
      <c r="H494" s="55"/>
      <c r="I494" s="62"/>
      <c r="J494" s="125"/>
      <c r="K494" s="125"/>
      <c r="L494" s="125"/>
      <c r="M494" s="125"/>
      <c r="N494" s="125"/>
      <c r="O494" s="125" t="s">
        <v>22</v>
      </c>
      <c r="P494" s="183" t="str">
        <f>IF(ISERROR(INDEX(BASE!$N$6:$Y$35,MATCH(BASE!$N$17,BASE!$P$6:$P$35,0),5)),"",INDEX(BASE!$N$6:$Y$35,MATCH(BASE!$N$17,BASE!$P$6:$P$35,0),5))</f>
        <v/>
      </c>
      <c r="Q494" s="183"/>
      <c r="R494" s="183"/>
      <c r="S494" s="65"/>
      <c r="T494" s="55"/>
      <c r="W494" s="59"/>
      <c r="X494" s="60"/>
      <c r="Y494" s="59"/>
      <c r="AA494" s="61" t="e">
        <f>IF(BASE!#REF!="","",BASE!#REF!)</f>
        <v>#REF!</v>
      </c>
    </row>
    <row r="495" spans="1:27" ht="18.75" customHeight="1" x14ac:dyDescent="0.25">
      <c r="H495" s="55"/>
      <c r="I495" s="62"/>
      <c r="J495" s="124"/>
      <c r="K495" s="124"/>
      <c r="L495" s="124"/>
      <c r="M495" s="124"/>
      <c r="N495" s="124"/>
      <c r="O495" s="124"/>
      <c r="P495" s="124"/>
      <c r="Q495" s="124"/>
      <c r="R495" s="124"/>
      <c r="S495" s="65"/>
      <c r="T495" s="55"/>
      <c r="W495" s="59"/>
      <c r="X495" s="60"/>
      <c r="Y495" s="59"/>
      <c r="AA495" s="61" t="e">
        <f>IF(BASE!#REF!="","",BASE!#REF!)</f>
        <v>#REF!</v>
      </c>
    </row>
    <row r="496" spans="1:27" ht="18.75" customHeight="1" x14ac:dyDescent="0.25">
      <c r="H496" s="55"/>
      <c r="I496" s="62"/>
      <c r="J496" s="125"/>
      <c r="K496" s="125"/>
      <c r="L496" s="125"/>
      <c r="M496" s="125"/>
      <c r="N496" s="125"/>
      <c r="O496" s="126" t="s">
        <v>23</v>
      </c>
      <c r="P496" s="183" t="str">
        <f>IF(ISERROR(INDEX(BASE!$N$6:$Y$35,MATCH(BASE!$N$17,BASE!$P$6:$P$35,0),6)),"",INDEX(BASE!$N$6:$Y$35,MATCH(BASE!$N$17,BASE!$P$6:$P$35,0),6))</f>
        <v/>
      </c>
      <c r="Q496" s="183"/>
      <c r="R496" s="183"/>
      <c r="S496" s="65"/>
      <c r="T496" s="55"/>
      <c r="W496" s="59"/>
      <c r="X496" s="60"/>
      <c r="Y496" s="59"/>
      <c r="AA496" s="61" t="e">
        <f>IF(BASE!#REF!="","",BASE!#REF!)</f>
        <v>#REF!</v>
      </c>
    </row>
    <row r="497" spans="4:27" ht="18.75" customHeight="1" x14ac:dyDescent="0.25">
      <c r="H497" s="55"/>
      <c r="I497" s="62"/>
      <c r="J497" s="124"/>
      <c r="K497" s="124"/>
      <c r="L497" s="124"/>
      <c r="M497" s="124"/>
      <c r="N497" s="124"/>
      <c r="O497" s="124"/>
      <c r="P497" s="124"/>
      <c r="Q497" s="124"/>
      <c r="R497" s="124"/>
      <c r="S497" s="65"/>
      <c r="T497" s="55"/>
      <c r="W497" s="59"/>
      <c r="X497" s="60"/>
      <c r="Y497" s="59"/>
      <c r="AA497" s="61" t="e">
        <f>IF(BASE!#REF!="","",BASE!#REF!)</f>
        <v>#REF!</v>
      </c>
    </row>
    <row r="498" spans="4:27" ht="18.75" customHeight="1" x14ac:dyDescent="0.3">
      <c r="D498" s="45"/>
      <c r="E498" s="29"/>
      <c r="H498" s="55"/>
      <c r="I498" s="62"/>
      <c r="J498" s="125"/>
      <c r="K498" s="125"/>
      <c r="L498" s="125"/>
      <c r="M498" s="125"/>
      <c r="N498" s="125"/>
      <c r="O498" s="126" t="s">
        <v>24</v>
      </c>
      <c r="P498" s="125"/>
      <c r="Q498" s="184" t="str">
        <f>IF(ISERROR(INDEX(BASE!$N$6:$Y$35,MATCH(BASE!$N$17,BASE!$P$6:$P$35,0),8)),"",INDEX(BASE!$N$6:$Y$35,MATCH(BASE!$N$17,BASE!$P$6:$P$35,0),8))</f>
        <v/>
      </c>
      <c r="R498" s="184"/>
      <c r="S498" s="65"/>
      <c r="T498" s="55"/>
      <c r="W498" s="59"/>
      <c r="X498" s="60"/>
      <c r="Y498" s="59"/>
      <c r="AA498" s="61" t="e">
        <f>IF(BASE!#REF!="","",BASE!#REF!)</f>
        <v>#REF!</v>
      </c>
    </row>
    <row r="499" spans="4:27" ht="18.75" customHeight="1" x14ac:dyDescent="0.3">
      <c r="D499" s="45"/>
      <c r="E499" s="29"/>
      <c r="H499" s="55"/>
      <c r="I499" s="62"/>
      <c r="J499" s="124"/>
      <c r="K499" s="124"/>
      <c r="L499" s="124"/>
      <c r="M499" s="124"/>
      <c r="N499" s="124"/>
      <c r="O499" s="124"/>
      <c r="P499" s="124"/>
      <c r="Q499" s="124"/>
      <c r="R499" s="124"/>
      <c r="S499" s="65"/>
      <c r="T499" s="55"/>
      <c r="W499" s="59"/>
      <c r="X499" s="60"/>
      <c r="Y499" s="59"/>
      <c r="AA499" s="61" t="e">
        <f>IF(BASE!#REF!="","",BASE!#REF!)</f>
        <v>#REF!</v>
      </c>
    </row>
    <row r="500" spans="4:27" ht="23.25" customHeight="1" x14ac:dyDescent="0.3">
      <c r="D500" s="73"/>
      <c r="E500" s="115"/>
      <c r="H500" s="55"/>
      <c r="I500" s="62"/>
      <c r="J500" s="124"/>
      <c r="K500" s="124"/>
      <c r="L500" s="124"/>
      <c r="M500" s="124"/>
      <c r="N500" s="124"/>
      <c r="O500" s="127" t="s">
        <v>27</v>
      </c>
      <c r="P500" s="124"/>
      <c r="Q500" s="127"/>
      <c r="R500" s="126"/>
      <c r="S500" s="65"/>
      <c r="T500" s="55"/>
      <c r="W500" s="59"/>
      <c r="X500" s="60"/>
      <c r="Y500" s="59"/>
      <c r="AA500" s="61" t="e">
        <f>IF(BASE!#REF!="","",BASE!#REF!)</f>
        <v>#REF!</v>
      </c>
    </row>
    <row r="501" spans="4:27" ht="11.25" customHeight="1" x14ac:dyDescent="0.25">
      <c r="E501" s="2"/>
      <c r="H501" s="55"/>
      <c r="I501" s="62"/>
      <c r="J501" s="124"/>
      <c r="K501" s="124"/>
      <c r="L501" s="124"/>
      <c r="M501" s="124"/>
      <c r="N501" s="124"/>
      <c r="O501" s="124"/>
      <c r="P501" s="124"/>
      <c r="Q501" s="124"/>
      <c r="R501" s="124"/>
      <c r="S501" s="65"/>
      <c r="T501" s="55"/>
      <c r="W501" s="59"/>
      <c r="X501" s="60"/>
      <c r="Y501" s="59"/>
      <c r="AA501" s="61" t="e">
        <f>IF(BASE!#REF!="","",BASE!#REF!)</f>
        <v>#REF!</v>
      </c>
    </row>
    <row r="502" spans="4:27" ht="23.25" customHeight="1" x14ac:dyDescent="0.3">
      <c r="D502" s="73"/>
      <c r="E502" s="115"/>
      <c r="H502" s="55"/>
      <c r="I502" s="62"/>
      <c r="J502" s="124"/>
      <c r="K502" s="124"/>
      <c r="L502" s="124"/>
      <c r="M502" s="124"/>
      <c r="N502" s="124"/>
      <c r="O502" s="185" t="str">
        <f>IF(ISERROR(INDEX(BASE!$N$6:$Y$35,MATCH(BASE!$N$17,BASE!$P$6:$P$35,0),12)),"",INDEX(BASE!$N$6:$Y$35,MATCH(BASE!$N$17,BASE!$P$6:$P$35,0),12))</f>
        <v/>
      </c>
      <c r="P502" s="185"/>
      <c r="Q502" s="185"/>
      <c r="R502" s="185"/>
      <c r="S502" s="65"/>
      <c r="T502" s="55"/>
      <c r="W502" s="59"/>
      <c r="X502" s="60"/>
      <c r="Y502" s="59"/>
      <c r="AA502" s="61" t="e">
        <f>IF(BASE!#REF!="","",BASE!#REF!)</f>
        <v>#REF!</v>
      </c>
    </row>
    <row r="503" spans="4:27" ht="18.75" customHeight="1" x14ac:dyDescent="0.25">
      <c r="E503" s="39"/>
      <c r="H503" s="55"/>
      <c r="I503" s="67"/>
      <c r="J503" s="128"/>
      <c r="K503" s="128"/>
      <c r="L503" s="128"/>
      <c r="M503" s="128"/>
      <c r="N503" s="128"/>
      <c r="O503" s="128"/>
      <c r="P503" s="128"/>
      <c r="Q503" s="128"/>
      <c r="R503" s="128"/>
      <c r="S503" s="69"/>
      <c r="T503" s="55"/>
      <c r="W503" s="59"/>
      <c r="X503" s="60"/>
      <c r="Y503" s="59"/>
      <c r="AA503" s="61" t="e">
        <f>IF(BASE!#REF!="","",BASE!#REF!)</f>
        <v>#REF!</v>
      </c>
    </row>
    <row r="504" spans="4:27" ht="18.75" customHeight="1" x14ac:dyDescent="0.25">
      <c r="H504" s="55"/>
      <c r="I504" s="55"/>
      <c r="J504" s="111"/>
      <c r="K504" s="111"/>
      <c r="L504" s="111"/>
      <c r="M504" s="111"/>
      <c r="N504" s="111"/>
      <c r="O504" s="111"/>
      <c r="P504" s="111"/>
      <c r="Q504" s="111"/>
      <c r="R504" s="111"/>
      <c r="S504" s="55"/>
      <c r="T504" s="55"/>
      <c r="W504" s="59"/>
      <c r="X504" s="60"/>
      <c r="Y504" s="59"/>
      <c r="AA504" s="61" t="e">
        <f>IF(BASE!#REF!="","",BASE!#REF!)</f>
        <v>#REF!</v>
      </c>
    </row>
    <row r="505" spans="4:27" ht="18.75" customHeight="1" x14ac:dyDescent="0.25">
      <c r="H505" s="55"/>
      <c r="I505" s="55"/>
      <c r="J505" s="111"/>
      <c r="K505" s="111"/>
      <c r="L505" s="111"/>
      <c r="M505" s="111"/>
      <c r="N505" s="111"/>
      <c r="O505" s="111"/>
      <c r="P505" s="111"/>
      <c r="Q505" s="111"/>
      <c r="R505" s="111"/>
      <c r="S505" s="55"/>
      <c r="T505" s="55"/>
      <c r="W505" s="59"/>
      <c r="X505" s="60"/>
      <c r="Y505" s="59"/>
      <c r="AA505" s="61" t="e">
        <f>IF(BASE!#REF!="","",BASE!#REF!)</f>
        <v>#REF!</v>
      </c>
    </row>
    <row r="506" spans="4:27" ht="18" customHeight="1" x14ac:dyDescent="0.25">
      <c r="H506" s="55"/>
      <c r="I506" s="56"/>
      <c r="J506" s="130"/>
      <c r="K506" s="130"/>
      <c r="L506" s="130"/>
      <c r="M506" s="130"/>
      <c r="N506" s="130"/>
      <c r="O506" s="130"/>
      <c r="P506" s="130"/>
      <c r="Q506" s="130"/>
      <c r="R506" s="130"/>
      <c r="S506" s="58"/>
      <c r="T506" s="55"/>
      <c r="W506" s="59"/>
      <c r="X506" s="60"/>
      <c r="Y506" s="59"/>
      <c r="AA506" s="61" t="e">
        <f>IF(BASE!#REF!="","",BASE!#REF!)</f>
        <v>#REF!</v>
      </c>
    </row>
    <row r="507" spans="4:27" ht="18" customHeight="1" x14ac:dyDescent="0.25">
      <c r="H507" s="55"/>
      <c r="I507" s="62"/>
      <c r="J507" s="124"/>
      <c r="K507" s="124"/>
      <c r="L507" s="124"/>
      <c r="M507" s="124"/>
      <c r="N507" s="124"/>
      <c r="O507" s="124"/>
      <c r="P507" s="124"/>
      <c r="Q507" s="124"/>
      <c r="R507" s="124"/>
      <c r="S507" s="65"/>
      <c r="T507" s="55"/>
      <c r="W507" s="59"/>
      <c r="X507" s="60"/>
      <c r="Y507" s="59"/>
      <c r="AA507" s="61" t="e">
        <f>IF(BASE!#REF!="","",BASE!#REF!)</f>
        <v>#REF!</v>
      </c>
    </row>
    <row r="508" spans="4:27" ht="18" customHeight="1" x14ac:dyDescent="0.25">
      <c r="H508" s="55"/>
      <c r="I508" s="62"/>
      <c r="J508" s="124"/>
      <c r="K508" s="124"/>
      <c r="L508" s="124"/>
      <c r="M508" s="124"/>
      <c r="N508" s="124"/>
      <c r="O508" s="124"/>
      <c r="P508" s="124"/>
      <c r="Q508" s="124"/>
      <c r="R508" s="124"/>
      <c r="S508" s="65"/>
      <c r="T508" s="55"/>
      <c r="W508" s="59"/>
      <c r="X508" s="60"/>
      <c r="Y508" s="59"/>
      <c r="AA508" s="61" t="e">
        <f>IF(BASE!#REF!="","",BASE!#REF!)</f>
        <v>#REF!</v>
      </c>
    </row>
    <row r="509" spans="4:27" ht="18" customHeight="1" x14ac:dyDescent="0.25">
      <c r="H509" s="55"/>
      <c r="I509" s="62"/>
      <c r="J509" s="111"/>
      <c r="K509" s="111"/>
      <c r="L509" s="111"/>
      <c r="M509" s="111"/>
      <c r="N509" s="111"/>
      <c r="O509" s="111"/>
      <c r="P509" s="111"/>
      <c r="Q509" s="111"/>
      <c r="R509" s="111"/>
      <c r="S509" s="65"/>
      <c r="T509" s="55"/>
      <c r="W509" s="52"/>
      <c r="X509" s="60"/>
      <c r="Y509" s="59"/>
      <c r="AA509" s="61" t="e">
        <f>IF(BASE!#REF!="","",BASE!#REF!)</f>
        <v>#REF!</v>
      </c>
    </row>
    <row r="510" spans="4:27" ht="18" customHeight="1" x14ac:dyDescent="0.25">
      <c r="H510" s="55"/>
      <c r="I510" s="62"/>
      <c r="J510" s="111"/>
      <c r="K510" s="111"/>
      <c r="L510" s="111"/>
      <c r="M510" s="111"/>
      <c r="N510" s="111"/>
      <c r="O510" s="111"/>
      <c r="P510" s="111"/>
      <c r="Q510" s="111"/>
      <c r="R510" s="111"/>
      <c r="S510" s="113"/>
      <c r="T510" s="55"/>
      <c r="W510" s="59"/>
      <c r="X510" s="60"/>
      <c r="Y510" s="59"/>
      <c r="AA510" s="61" t="e">
        <f>IF(BASE!#REF!="","",BASE!#REF!)</f>
        <v>#REF!</v>
      </c>
    </row>
    <row r="511" spans="4:27" ht="18" customHeight="1" x14ac:dyDescent="0.3">
      <c r="H511" s="55"/>
      <c r="I511" s="62"/>
      <c r="J511" s="135"/>
      <c r="K511" s="114"/>
      <c r="L511" s="135" t="s">
        <v>80</v>
      </c>
      <c r="M511" s="133" t="s">
        <v>39</v>
      </c>
      <c r="N511" s="127" t="s">
        <v>38</v>
      </c>
      <c r="O511" s="127"/>
      <c r="P511" s="136"/>
      <c r="Q511" s="136"/>
      <c r="R511" s="135"/>
      <c r="S511" s="113" t="s">
        <v>88</v>
      </c>
      <c r="T511" s="55"/>
      <c r="W511" s="59"/>
      <c r="X511" s="60"/>
      <c r="Y511" s="59"/>
      <c r="AA511" s="61" t="e">
        <f>IF(BASE!#REF!="","",BASE!#REF!)</f>
        <v>#REF!</v>
      </c>
    </row>
    <row r="512" spans="4:27" ht="18" customHeight="1" x14ac:dyDescent="0.25">
      <c r="H512" s="55"/>
      <c r="I512" s="62"/>
      <c r="J512" s="124"/>
      <c r="K512" s="124"/>
      <c r="L512" s="124"/>
      <c r="M512" s="124"/>
      <c r="N512" s="124"/>
      <c r="O512" s="124"/>
      <c r="P512" s="124"/>
      <c r="Q512" s="111"/>
      <c r="R512" s="111"/>
      <c r="S512" s="65"/>
      <c r="T512" s="55"/>
      <c r="W512" s="59"/>
      <c r="X512" s="60"/>
      <c r="Y512" s="59"/>
      <c r="AA512" s="61" t="e">
        <f>IF(BASE!#REF!="","",BASE!#REF!)</f>
        <v>#REF!</v>
      </c>
    </row>
    <row r="513" spans="8:27" ht="18" customHeight="1" x14ac:dyDescent="0.25">
      <c r="H513" s="55"/>
      <c r="I513" s="62"/>
      <c r="J513" s="126" t="s">
        <v>81</v>
      </c>
      <c r="K513" s="137"/>
      <c r="L513" s="179" t="str">
        <f>IF(ISERROR(INDEX(BASE!$N$6:$Y$35,MATCH(BASE!$N$16,BASE!$P$6:$P$35,0),3)),"",INDEX(BASE!$N$6:$Y$35,MATCH(BASE!$N$16,BASE!$P$6:$P$35,0),3))</f>
        <v/>
      </c>
      <c r="M513" s="179"/>
      <c r="N513" s="179"/>
      <c r="O513" s="179"/>
      <c r="P513" s="179"/>
      <c r="Q513" s="126" t="s">
        <v>85</v>
      </c>
      <c r="R513" s="125"/>
      <c r="S513" s="65"/>
      <c r="T513" s="55"/>
      <c r="W513" s="59"/>
      <c r="X513" s="60"/>
      <c r="Y513" s="59"/>
      <c r="AA513" s="61" t="e">
        <f>IF(BASE!#REF!="","",BASE!#REF!)</f>
        <v>#REF!</v>
      </c>
    </row>
    <row r="514" spans="8:27" ht="18" customHeight="1" x14ac:dyDescent="0.25">
      <c r="H514" s="55"/>
      <c r="I514" s="62"/>
      <c r="J514" s="111"/>
      <c r="K514" s="111"/>
      <c r="L514" s="111"/>
      <c r="M514" s="111"/>
      <c r="N514" s="111"/>
      <c r="O514" s="111"/>
      <c r="P514" s="111"/>
      <c r="Q514" s="124"/>
      <c r="R514" s="124"/>
      <c r="S514" s="65"/>
      <c r="T514" s="55"/>
      <c r="W514" s="59"/>
      <c r="X514" s="60"/>
      <c r="Y514" s="59"/>
      <c r="AA514" s="61" t="e">
        <f>IF(BASE!#REF!="","",BASE!#REF!)</f>
        <v>#REF!</v>
      </c>
    </row>
    <row r="515" spans="8:27" ht="18" customHeight="1" x14ac:dyDescent="0.25">
      <c r="H515" s="55"/>
      <c r="I515" s="62"/>
      <c r="J515" s="126" t="s">
        <v>84</v>
      </c>
      <c r="K515" s="138"/>
      <c r="L515" s="138"/>
      <c r="M515" s="138"/>
      <c r="N515" s="138"/>
      <c r="O515" s="138"/>
      <c r="P515" s="126"/>
      <c r="Q515" s="126"/>
      <c r="R515" s="126"/>
      <c r="S515" s="65"/>
      <c r="T515" s="55"/>
      <c r="W515" s="59"/>
      <c r="X515" s="60"/>
      <c r="Y515" s="59"/>
      <c r="AA515" s="61" t="e">
        <f>IF(BASE!#REF!="","",BASE!#REF!)</f>
        <v>#REF!</v>
      </c>
    </row>
    <row r="516" spans="8:27" ht="18" customHeight="1" x14ac:dyDescent="0.25">
      <c r="H516" s="55"/>
      <c r="I516" s="62"/>
      <c r="J516" s="111"/>
      <c r="K516" s="111"/>
      <c r="L516" s="111"/>
      <c r="M516" s="111"/>
      <c r="N516" s="111"/>
      <c r="O516" s="111"/>
      <c r="P516" s="111"/>
      <c r="Q516" s="126"/>
      <c r="R516" s="126"/>
      <c r="S516" s="65"/>
      <c r="T516" s="55"/>
      <c r="W516" s="59"/>
      <c r="X516" s="60"/>
      <c r="Y516" s="59"/>
      <c r="AA516" s="61" t="e">
        <f>IF(BASE!#REF!="","",BASE!#REF!)</f>
        <v>#REF!</v>
      </c>
    </row>
    <row r="517" spans="8:27" ht="3.75" customHeight="1" x14ac:dyDescent="0.25">
      <c r="H517" s="55"/>
      <c r="I517" s="62"/>
      <c r="J517" s="139"/>
      <c r="K517" s="139"/>
      <c r="L517" s="139"/>
      <c r="M517" s="139"/>
      <c r="N517" s="139"/>
      <c r="O517" s="139"/>
      <c r="P517" s="139"/>
      <c r="Q517" s="126"/>
      <c r="R517" s="126"/>
      <c r="S517" s="65"/>
      <c r="T517" s="55"/>
      <c r="W517" s="59"/>
      <c r="X517" s="60"/>
      <c r="Y517" s="59"/>
      <c r="AA517" s="61" t="e">
        <f>IF(BASE!#REF!="","",BASE!#REF!)</f>
        <v>#REF!</v>
      </c>
    </row>
    <row r="518" spans="8:27" ht="18" customHeight="1" x14ac:dyDescent="0.25">
      <c r="H518" s="55"/>
      <c r="I518" s="62"/>
      <c r="J518" s="124"/>
      <c r="K518" s="124"/>
      <c r="L518" s="125" t="s">
        <v>86</v>
      </c>
      <c r="M518" s="180" t="str">
        <f>IF(ISERROR(INDEX(BASE!$N$6:$Y$35,MATCH(BASE!$N$16,BASE!$P$6:$P$35,0),9)),"",INDEX(BASE!$N$6:$Y$35,MATCH(BASE!$N$16,BASE!$P$6:$P$35,0),9))</f>
        <v/>
      </c>
      <c r="N518" s="180"/>
      <c r="O518" s="180"/>
      <c r="P518" s="124"/>
      <c r="Q518" s="124"/>
      <c r="R518" s="124"/>
      <c r="S518" s="65"/>
      <c r="T518" s="55"/>
      <c r="W518" s="59"/>
      <c r="X518" s="60"/>
      <c r="Y518" s="59"/>
      <c r="AA518" s="61" t="e">
        <f>IF(BASE!#REF!="","",BASE!#REF!)</f>
        <v>#REF!</v>
      </c>
    </row>
    <row r="519" spans="8:27" ht="11.25" customHeight="1" x14ac:dyDescent="0.25">
      <c r="H519" s="55"/>
      <c r="I519" s="62"/>
      <c r="J519" s="111"/>
      <c r="K519" s="125"/>
      <c r="L519" s="111"/>
      <c r="M519" s="111"/>
      <c r="N519" s="111"/>
      <c r="O519" s="111"/>
      <c r="P519" s="140"/>
      <c r="Q519" s="124"/>
      <c r="R519" s="124"/>
      <c r="S519" s="65"/>
      <c r="T519" s="55"/>
      <c r="W519" s="59"/>
      <c r="X519" s="60"/>
      <c r="Y519" s="59"/>
      <c r="AA519" s="61" t="e">
        <f>IF(BASE!#REF!="","",BASE!#REF!)</f>
        <v>#REF!</v>
      </c>
    </row>
    <row r="520" spans="8:27" ht="18" customHeight="1" x14ac:dyDescent="0.25">
      <c r="H520" s="55"/>
      <c r="I520" s="62"/>
      <c r="J520" s="175"/>
      <c r="K520" s="175"/>
      <c r="L520" s="131"/>
      <c r="M520" s="131"/>
      <c r="N520" s="131"/>
      <c r="O520" s="131"/>
      <c r="P520" s="175"/>
      <c r="Q520" s="175"/>
      <c r="R520" s="175"/>
      <c r="S520" s="65"/>
      <c r="T520" s="55"/>
      <c r="W520" s="59"/>
      <c r="X520" s="60"/>
      <c r="Y520" s="59"/>
      <c r="AA520" s="61" t="e">
        <f>IF(BASE!#REF!="","",BASE!#REF!)</f>
        <v>#REF!</v>
      </c>
    </row>
    <row r="521" spans="8:27" ht="18" customHeight="1" x14ac:dyDescent="0.25">
      <c r="H521" s="55"/>
      <c r="I521" s="62"/>
      <c r="J521" s="176"/>
      <c r="K521" s="176"/>
      <c r="L521" s="141"/>
      <c r="M521" s="141"/>
      <c r="N521" s="141"/>
      <c r="O521" s="177" t="str">
        <f>IF(ISERROR(INDEX(BASE!$N$6:$Y$35,MATCH(BASE!$N$16,BASE!$P$6:$P$35,0),10)),"",INDEX(BASE!$N$6:$Y$35,MATCH(BASE!$N$16,BASE!$P$6:$P$35,0),10))</f>
        <v/>
      </c>
      <c r="P521" s="177"/>
      <c r="Q521" s="177"/>
      <c r="R521" s="138"/>
      <c r="S521" s="65"/>
      <c r="T521" s="55"/>
      <c r="W521" s="59"/>
      <c r="X521" s="60"/>
      <c r="Y521" s="59"/>
      <c r="AA521" s="61" t="e">
        <f>IF(BASE!#REF!="","",BASE!#REF!)</f>
        <v>#REF!</v>
      </c>
    </row>
    <row r="522" spans="8:27" ht="18" customHeight="1" x14ac:dyDescent="0.25">
      <c r="H522" s="55"/>
      <c r="I522" s="62"/>
      <c r="J522" s="176"/>
      <c r="K522" s="176"/>
      <c r="L522" s="141"/>
      <c r="M522" s="141"/>
      <c r="N522" s="141"/>
      <c r="O522" s="141"/>
      <c r="P522" s="141"/>
      <c r="Q522" s="124"/>
      <c r="R522" s="124"/>
      <c r="S522" s="65"/>
      <c r="T522" s="55"/>
      <c r="W522" s="59"/>
      <c r="X522" s="60"/>
      <c r="Y522" s="59"/>
      <c r="AA522" s="61" t="e">
        <f>IF(BASE!#REF!="","",BASE!#REF!)</f>
        <v>#REF!</v>
      </c>
    </row>
    <row r="523" spans="8:27" ht="18" customHeight="1" x14ac:dyDescent="0.25">
      <c r="H523" s="55"/>
      <c r="I523" s="62"/>
      <c r="J523" s="126" t="s">
        <v>82</v>
      </c>
      <c r="K523" s="111"/>
      <c r="L523" s="124"/>
      <c r="M523" s="111"/>
      <c r="N523" s="111"/>
      <c r="O523" s="111"/>
      <c r="P523" s="111"/>
      <c r="Q523" s="111"/>
      <c r="R523" s="111"/>
      <c r="S523" s="65"/>
      <c r="T523" s="55"/>
      <c r="W523" s="59"/>
      <c r="X523" s="60"/>
      <c r="Y523" s="59"/>
      <c r="AA523" s="61" t="e">
        <f>IF(BASE!#REF!="","",BASE!#REF!)</f>
        <v>#REF!</v>
      </c>
    </row>
    <row r="524" spans="8:27" ht="18" customHeight="1" x14ac:dyDescent="0.25">
      <c r="H524" s="55"/>
      <c r="I524" s="62"/>
      <c r="J524" s="126"/>
      <c r="K524" s="124"/>
      <c r="L524" s="124"/>
      <c r="M524" s="124"/>
      <c r="N524" s="124"/>
      <c r="O524" s="124"/>
      <c r="P524" s="124"/>
      <c r="Q524" s="124"/>
      <c r="R524" s="124"/>
      <c r="S524" s="65"/>
      <c r="T524" s="55"/>
      <c r="W524" s="59"/>
      <c r="X524" s="60"/>
      <c r="Y524" s="59"/>
      <c r="AA524" s="61" t="e">
        <f>IF(BASE!#REF!="","",BASE!#REF!)</f>
        <v>#REF!</v>
      </c>
    </row>
    <row r="525" spans="8:27" ht="18" customHeight="1" x14ac:dyDescent="0.25">
      <c r="H525" s="55"/>
      <c r="I525" s="62"/>
      <c r="J525" s="142" t="s">
        <v>83</v>
      </c>
      <c r="K525" s="124"/>
      <c r="L525" s="124"/>
      <c r="M525" s="124"/>
      <c r="N525" s="124"/>
      <c r="O525" s="124"/>
      <c r="P525" s="124"/>
      <c r="Q525" s="124"/>
      <c r="R525" s="124"/>
      <c r="S525" s="65"/>
      <c r="T525" s="55"/>
      <c r="W525" s="59"/>
      <c r="X525" s="60"/>
      <c r="Y525" s="59"/>
      <c r="AA525" s="61" t="e">
        <f>IF(BASE!#REF!="","",BASE!#REF!)</f>
        <v>#REF!</v>
      </c>
    </row>
    <row r="526" spans="8:27" ht="18" customHeight="1" x14ac:dyDescent="0.25">
      <c r="H526" s="55"/>
      <c r="I526" s="62"/>
      <c r="J526" s="111"/>
      <c r="K526" s="143"/>
      <c r="L526" s="143"/>
      <c r="M526" s="143"/>
      <c r="N526" s="143"/>
      <c r="O526" s="143"/>
      <c r="P526" s="143"/>
      <c r="Q526" s="124"/>
      <c r="R526" s="124"/>
      <c r="S526" s="65"/>
      <c r="T526" s="55"/>
      <c r="W526" s="59"/>
      <c r="X526" s="60"/>
      <c r="Y526" s="59"/>
      <c r="AA526" s="61" t="e">
        <f>IF(BASE!#REF!="","",BASE!#REF!)</f>
        <v>#REF!</v>
      </c>
    </row>
    <row r="527" spans="8:27" ht="18" customHeight="1" x14ac:dyDescent="0.25">
      <c r="H527" s="55"/>
      <c r="I527" s="67"/>
      <c r="J527" s="144"/>
      <c r="K527" s="144"/>
      <c r="L527" s="144"/>
      <c r="M527" s="144"/>
      <c r="N527" s="144"/>
      <c r="O527" s="144"/>
      <c r="P527" s="144"/>
      <c r="Q527" s="128"/>
      <c r="R527" s="128"/>
      <c r="S527" s="69"/>
      <c r="T527" s="55"/>
      <c r="W527" s="59"/>
      <c r="X527" s="60"/>
      <c r="Y527" s="59"/>
      <c r="AA527" s="61" t="e">
        <f>IF(BASE!#REF!="","",BASE!#REF!)</f>
        <v>#REF!</v>
      </c>
    </row>
    <row r="528" spans="8:27" ht="26.25" customHeight="1" x14ac:dyDescent="0.25">
      <c r="H528" s="55"/>
      <c r="I528" s="70"/>
      <c r="J528" s="129"/>
      <c r="K528" s="129"/>
      <c r="L528" s="129"/>
      <c r="M528" s="129"/>
      <c r="N528" s="129"/>
      <c r="O528" s="129"/>
      <c r="P528" s="129"/>
      <c r="Q528" s="129"/>
      <c r="R528" s="129"/>
      <c r="S528" s="70"/>
      <c r="T528" s="55"/>
      <c r="W528" s="59"/>
      <c r="X528" s="60"/>
      <c r="Y528" s="59"/>
      <c r="AA528" s="61" t="e">
        <f>IF(BASE!#REF!="","",BASE!#REF!)</f>
        <v>#REF!</v>
      </c>
    </row>
    <row r="529" spans="8:27" ht="26.25" customHeight="1" x14ac:dyDescent="0.25">
      <c r="H529" s="55"/>
      <c r="I529" s="55"/>
      <c r="J529" s="111"/>
      <c r="K529" s="111"/>
      <c r="L529" s="111"/>
      <c r="M529" s="111"/>
      <c r="N529" s="111"/>
      <c r="O529" s="111"/>
      <c r="P529" s="111"/>
      <c r="Q529" s="111"/>
      <c r="R529" s="111"/>
      <c r="S529" s="55"/>
      <c r="T529" s="55"/>
      <c r="W529" s="59"/>
      <c r="X529" s="60"/>
      <c r="Y529" s="59"/>
      <c r="AA529" s="61" t="e">
        <f>IF(BASE!#REF!="","",BASE!#REF!)</f>
        <v>#REF!</v>
      </c>
    </row>
    <row r="530" spans="8:27" ht="18" customHeight="1" x14ac:dyDescent="0.25">
      <c r="H530" s="55"/>
      <c r="I530" s="56"/>
      <c r="J530" s="130"/>
      <c r="K530" s="130"/>
      <c r="L530" s="130"/>
      <c r="M530" s="130"/>
      <c r="N530" s="130"/>
      <c r="O530" s="130"/>
      <c r="P530" s="130"/>
      <c r="Q530" s="130"/>
      <c r="R530" s="130"/>
      <c r="S530" s="58"/>
      <c r="T530" s="55"/>
      <c r="W530" s="59"/>
      <c r="X530" s="60"/>
      <c r="Y530" s="59"/>
      <c r="AA530" s="61" t="e">
        <f>IF(BASE!#REF!="","",BASE!#REF!)</f>
        <v>#REF!</v>
      </c>
    </row>
    <row r="531" spans="8:27" ht="18" customHeight="1" x14ac:dyDescent="0.25">
      <c r="H531" s="55"/>
      <c r="I531" s="62"/>
      <c r="J531" s="124"/>
      <c r="K531" s="124"/>
      <c r="L531" s="124"/>
      <c r="M531" s="124"/>
      <c r="N531" s="124"/>
      <c r="O531" s="124"/>
      <c r="P531" s="124"/>
      <c r="Q531" s="124"/>
      <c r="R531" s="124"/>
      <c r="S531" s="65"/>
      <c r="T531" s="55"/>
      <c r="W531" s="59"/>
      <c r="X531" s="60"/>
      <c r="Y531" s="59"/>
      <c r="AA531" s="61" t="e">
        <f>IF(BASE!#REF!="","",BASE!#REF!)</f>
        <v>#REF!</v>
      </c>
    </row>
    <row r="532" spans="8:27" ht="18" customHeight="1" x14ac:dyDescent="0.25">
      <c r="H532" s="55"/>
      <c r="I532" s="62"/>
      <c r="J532" s="124"/>
      <c r="K532" s="124"/>
      <c r="L532" s="124"/>
      <c r="M532" s="124"/>
      <c r="N532" s="124"/>
      <c r="O532" s="124"/>
      <c r="P532" s="124"/>
      <c r="Q532" s="124"/>
      <c r="R532" s="124"/>
      <c r="S532" s="65"/>
      <c r="T532" s="55"/>
      <c r="W532" s="59"/>
      <c r="X532" s="60"/>
      <c r="Y532" s="59"/>
      <c r="AA532" s="61" t="e">
        <f>IF(BASE!#REF!="","",BASE!#REF!)</f>
        <v>#REF!</v>
      </c>
    </row>
    <row r="533" spans="8:27" ht="18" customHeight="1" x14ac:dyDescent="0.25">
      <c r="H533" s="55"/>
      <c r="I533" s="62"/>
      <c r="J533" s="111"/>
      <c r="K533" s="111"/>
      <c r="L533" s="111"/>
      <c r="M533" s="111"/>
      <c r="N533" s="111"/>
      <c r="O533" s="111"/>
      <c r="P533" s="111"/>
      <c r="Q533" s="111"/>
      <c r="R533" s="111"/>
      <c r="S533" s="65"/>
      <c r="T533" s="55"/>
      <c r="W533" s="59"/>
      <c r="X533" s="60"/>
      <c r="Y533" s="59"/>
      <c r="AA533" s="61" t="e">
        <f>IF(BASE!#REF!="","",BASE!#REF!)</f>
        <v>#REF!</v>
      </c>
    </row>
    <row r="534" spans="8:27" ht="18" customHeight="1" x14ac:dyDescent="0.25">
      <c r="H534" s="55"/>
      <c r="I534" s="62"/>
      <c r="J534" s="111"/>
      <c r="K534" s="111"/>
      <c r="L534" s="111"/>
      <c r="M534" s="111"/>
      <c r="N534" s="111"/>
      <c r="O534" s="111"/>
      <c r="P534" s="111"/>
      <c r="Q534" s="111"/>
      <c r="R534" s="111"/>
      <c r="S534" s="65"/>
      <c r="T534" s="55"/>
      <c r="W534" s="59"/>
      <c r="X534" s="60"/>
      <c r="Y534" s="59"/>
      <c r="AA534" s="61" t="e">
        <f>IF(BASE!#REF!="","",BASE!#REF!)</f>
        <v>#REF!</v>
      </c>
    </row>
    <row r="535" spans="8:27" ht="18" customHeight="1" x14ac:dyDescent="0.3">
      <c r="H535" s="55"/>
      <c r="I535" s="62"/>
      <c r="J535" s="135"/>
      <c r="K535" s="114"/>
      <c r="L535" s="135" t="s">
        <v>80</v>
      </c>
      <c r="M535" s="133" t="s">
        <v>39</v>
      </c>
      <c r="N535" s="127" t="s">
        <v>38</v>
      </c>
      <c r="O535" s="127"/>
      <c r="P535" s="136"/>
      <c r="Q535" s="136"/>
      <c r="R535" s="135"/>
      <c r="S535" s="113" t="s">
        <v>88</v>
      </c>
      <c r="T535" s="55"/>
      <c r="W535" s="59"/>
      <c r="X535" s="60"/>
      <c r="Y535" s="59"/>
      <c r="AA535" s="61" t="e">
        <f>IF(BASE!#REF!="","",BASE!#REF!)</f>
        <v>#REF!</v>
      </c>
    </row>
    <row r="536" spans="8:27" ht="18" customHeight="1" x14ac:dyDescent="0.25">
      <c r="H536" s="55"/>
      <c r="I536" s="62"/>
      <c r="J536" s="124"/>
      <c r="K536" s="124"/>
      <c r="L536" s="124"/>
      <c r="M536" s="124"/>
      <c r="N536" s="124"/>
      <c r="O536" s="124"/>
      <c r="P536" s="124"/>
      <c r="Q536" s="111"/>
      <c r="R536" s="111"/>
      <c r="S536" s="65"/>
      <c r="T536" s="55"/>
      <c r="W536" s="59"/>
      <c r="X536" s="60"/>
      <c r="Y536" s="59"/>
      <c r="AA536" s="61" t="e">
        <f>IF(BASE!#REF!="","",BASE!#REF!)</f>
        <v>#REF!</v>
      </c>
    </row>
    <row r="537" spans="8:27" ht="18" customHeight="1" x14ac:dyDescent="0.25">
      <c r="H537" s="55"/>
      <c r="I537" s="62"/>
      <c r="J537" s="126" t="s">
        <v>81</v>
      </c>
      <c r="K537" s="137"/>
      <c r="L537" s="179" t="str">
        <f>IF(ISERROR(INDEX(BASE!$N$6:$Y$35,MATCH(BASE!$N$17,BASE!$P$6:$P$35,0),3)),"",INDEX(BASE!$N$6:$Y$35,MATCH(BASE!$N$17,BASE!$P$6:$P$35,0),3))</f>
        <v/>
      </c>
      <c r="M537" s="179"/>
      <c r="N537" s="179"/>
      <c r="O537" s="179"/>
      <c r="P537" s="179"/>
      <c r="Q537" s="126" t="s">
        <v>85</v>
      </c>
      <c r="R537" s="125"/>
      <c r="S537" s="65"/>
      <c r="T537" s="55"/>
      <c r="W537" s="59"/>
      <c r="X537" s="60"/>
      <c r="Y537" s="59"/>
      <c r="AA537" s="61" t="e">
        <f>IF(BASE!#REF!="","",BASE!#REF!)</f>
        <v>#REF!</v>
      </c>
    </row>
    <row r="538" spans="8:27" ht="18" customHeight="1" x14ac:dyDescent="0.25">
      <c r="H538" s="55"/>
      <c r="I538" s="62"/>
      <c r="J538" s="111"/>
      <c r="K538" s="111"/>
      <c r="L538" s="111"/>
      <c r="M538" s="111"/>
      <c r="N538" s="111"/>
      <c r="O538" s="111"/>
      <c r="P538" s="111"/>
      <c r="Q538" s="124"/>
      <c r="R538" s="124"/>
      <c r="S538" s="65"/>
      <c r="T538" s="55"/>
      <c r="W538" s="59"/>
      <c r="X538" s="60"/>
      <c r="Y538" s="59"/>
      <c r="AA538" s="61" t="e">
        <f>IF(BASE!#REF!="","",BASE!#REF!)</f>
        <v>#REF!</v>
      </c>
    </row>
    <row r="539" spans="8:27" ht="18" customHeight="1" x14ac:dyDescent="0.25">
      <c r="H539" s="55"/>
      <c r="I539" s="62"/>
      <c r="J539" s="126" t="s">
        <v>84</v>
      </c>
      <c r="K539" s="138"/>
      <c r="L539" s="138"/>
      <c r="M539" s="138"/>
      <c r="N539" s="138"/>
      <c r="O539" s="138"/>
      <c r="P539" s="126"/>
      <c r="Q539" s="126"/>
      <c r="R539" s="126"/>
      <c r="S539" s="65"/>
      <c r="T539" s="55"/>
      <c r="W539" s="59"/>
      <c r="X539" s="60"/>
      <c r="Y539" s="59"/>
      <c r="AA539" s="61" t="e">
        <f>IF(BASE!#REF!="","",BASE!#REF!)</f>
        <v>#REF!</v>
      </c>
    </row>
    <row r="540" spans="8:27" ht="18" customHeight="1" x14ac:dyDescent="0.25">
      <c r="H540" s="55"/>
      <c r="I540" s="62"/>
      <c r="J540" s="111"/>
      <c r="K540" s="111"/>
      <c r="L540" s="111"/>
      <c r="M540" s="111"/>
      <c r="N540" s="111"/>
      <c r="O540" s="111"/>
      <c r="P540" s="111"/>
      <c r="Q540" s="126"/>
      <c r="R540" s="126"/>
      <c r="S540" s="65"/>
      <c r="T540" s="55"/>
      <c r="W540" s="59"/>
      <c r="X540" s="60"/>
      <c r="Y540" s="59"/>
      <c r="AA540" s="61" t="e">
        <f>IF(BASE!#REF!="","",BASE!#REF!)</f>
        <v>#REF!</v>
      </c>
    </row>
    <row r="541" spans="8:27" ht="3.75" customHeight="1" x14ac:dyDescent="0.25">
      <c r="H541" s="55"/>
      <c r="I541" s="62"/>
      <c r="J541" s="139"/>
      <c r="K541" s="139"/>
      <c r="L541" s="139"/>
      <c r="M541" s="139"/>
      <c r="N541" s="139"/>
      <c r="O541" s="139"/>
      <c r="P541" s="139"/>
      <c r="Q541" s="126"/>
      <c r="R541" s="126"/>
      <c r="S541" s="65"/>
      <c r="T541" s="55"/>
      <c r="W541" s="59"/>
      <c r="X541" s="60"/>
      <c r="Y541" s="59"/>
      <c r="AA541" s="61" t="e">
        <f>IF(BASE!#REF!="","",BASE!#REF!)</f>
        <v>#REF!</v>
      </c>
    </row>
    <row r="542" spans="8:27" ht="18" customHeight="1" x14ac:dyDescent="0.25">
      <c r="H542" s="55"/>
      <c r="I542" s="62"/>
      <c r="J542" s="124"/>
      <c r="K542" s="124"/>
      <c r="L542" s="125" t="s">
        <v>86</v>
      </c>
      <c r="M542" s="180" t="str">
        <f>IF(ISERROR(INDEX(BASE!$N$6:$Y$35,MATCH(BASE!$N$17,BASE!$P$6:$P$35,0),9)),"",INDEX(BASE!$N$6:$Y$35,MATCH(BASE!$N$17,BASE!$P$6:$P$35,0),9))</f>
        <v/>
      </c>
      <c r="N542" s="180"/>
      <c r="O542" s="180"/>
      <c r="P542" s="124"/>
      <c r="Q542" s="124"/>
      <c r="R542" s="124"/>
      <c r="S542" s="65"/>
      <c r="T542" s="55"/>
      <c r="W542" s="59"/>
      <c r="X542" s="60"/>
      <c r="Y542" s="59"/>
      <c r="AA542" s="61" t="e">
        <f>IF(BASE!#REF!="","",BASE!#REF!)</f>
        <v>#REF!</v>
      </c>
    </row>
    <row r="543" spans="8:27" ht="11.25" customHeight="1" x14ac:dyDescent="0.25">
      <c r="H543" s="55"/>
      <c r="I543" s="62"/>
      <c r="J543" s="111"/>
      <c r="K543" s="125"/>
      <c r="L543" s="111"/>
      <c r="M543" s="111"/>
      <c r="N543" s="111"/>
      <c r="O543" s="111"/>
      <c r="P543" s="140"/>
      <c r="Q543" s="124"/>
      <c r="R543" s="124"/>
      <c r="S543" s="65"/>
      <c r="T543" s="55"/>
      <c r="W543" s="59"/>
      <c r="X543" s="60"/>
      <c r="Y543" s="59"/>
      <c r="AA543" s="61" t="e">
        <f>IF(BASE!#REF!="","",BASE!#REF!)</f>
        <v>#REF!</v>
      </c>
    </row>
    <row r="544" spans="8:27" ht="18" customHeight="1" x14ac:dyDescent="0.25">
      <c r="H544" s="55"/>
      <c r="I544" s="62"/>
      <c r="J544" s="175"/>
      <c r="K544" s="175"/>
      <c r="L544" s="131"/>
      <c r="M544" s="131"/>
      <c r="N544" s="131"/>
      <c r="O544" s="131"/>
      <c r="P544" s="175"/>
      <c r="Q544" s="175"/>
      <c r="R544" s="175"/>
      <c r="S544" s="65"/>
      <c r="T544" s="55"/>
      <c r="W544" s="59"/>
      <c r="X544" s="60"/>
      <c r="Y544" s="59"/>
      <c r="AA544" s="61" t="e">
        <f>IF(BASE!#REF!="","",BASE!#REF!)</f>
        <v>#REF!</v>
      </c>
    </row>
    <row r="545" spans="1:51" ht="18" customHeight="1" x14ac:dyDescent="0.25">
      <c r="H545" s="55"/>
      <c r="I545" s="62"/>
      <c r="J545" s="176"/>
      <c r="K545" s="176"/>
      <c r="L545" s="141"/>
      <c r="M545" s="141"/>
      <c r="N545" s="141"/>
      <c r="O545" s="177" t="str">
        <f>IF(ISERROR(INDEX(BASE!$N$6:$Y$35,MATCH(BASE!$N$17,BASE!$P$6:$P$35,0),10)),"",INDEX(BASE!$N$6:$Y$35,MATCH(BASE!$N$17,BASE!$P$6:$P$35,0),10))</f>
        <v/>
      </c>
      <c r="P545" s="177"/>
      <c r="Q545" s="177"/>
      <c r="R545" s="138"/>
      <c r="S545" s="65"/>
      <c r="T545" s="55"/>
      <c r="W545" s="59"/>
      <c r="X545" s="60"/>
      <c r="Y545" s="59"/>
      <c r="AA545" s="61" t="e">
        <f>IF(BASE!#REF!="","",BASE!#REF!)</f>
        <v>#REF!</v>
      </c>
    </row>
    <row r="546" spans="1:51" ht="18" customHeight="1" x14ac:dyDescent="0.25">
      <c r="H546" s="55"/>
      <c r="I546" s="62"/>
      <c r="J546" s="176"/>
      <c r="K546" s="176"/>
      <c r="L546" s="141"/>
      <c r="M546" s="141"/>
      <c r="N546" s="141"/>
      <c r="O546" s="141"/>
      <c r="P546" s="141"/>
      <c r="Q546" s="124"/>
      <c r="R546" s="124"/>
      <c r="S546" s="65"/>
      <c r="T546" s="55"/>
      <c r="W546" s="59"/>
      <c r="X546" s="60"/>
      <c r="Y546" s="59"/>
      <c r="AA546" s="61" t="e">
        <f>IF(BASE!#REF!="","",BASE!#REF!)</f>
        <v>#REF!</v>
      </c>
    </row>
    <row r="547" spans="1:51" ht="18" customHeight="1" x14ac:dyDescent="0.25">
      <c r="H547" s="55"/>
      <c r="I547" s="62"/>
      <c r="J547" s="126" t="s">
        <v>82</v>
      </c>
      <c r="K547" s="111"/>
      <c r="L547" s="124"/>
      <c r="M547" s="111"/>
      <c r="N547" s="111"/>
      <c r="O547" s="111"/>
      <c r="P547" s="111"/>
      <c r="Q547" s="111"/>
      <c r="R547" s="111"/>
      <c r="S547" s="65"/>
      <c r="T547" s="55"/>
      <c r="W547" s="59"/>
      <c r="X547" s="60"/>
      <c r="Y547" s="59"/>
      <c r="AA547" s="61" t="e">
        <f>IF(BASE!#REF!="","",BASE!#REF!)</f>
        <v>#REF!</v>
      </c>
    </row>
    <row r="548" spans="1:51" ht="18" customHeight="1" x14ac:dyDescent="0.25">
      <c r="H548" s="55"/>
      <c r="I548" s="62"/>
      <c r="J548" s="126"/>
      <c r="K548" s="124"/>
      <c r="L548" s="124"/>
      <c r="M548" s="124"/>
      <c r="N548" s="124"/>
      <c r="O548" s="124"/>
      <c r="P548" s="124"/>
      <c r="Q548" s="124"/>
      <c r="R548" s="124"/>
      <c r="S548" s="65"/>
      <c r="T548" s="55"/>
      <c r="W548" s="59"/>
      <c r="X548" s="60"/>
      <c r="Y548" s="59"/>
      <c r="AA548" s="61" t="e">
        <f>IF(BASE!#REF!="","",BASE!#REF!)</f>
        <v>#REF!</v>
      </c>
    </row>
    <row r="549" spans="1:51" ht="18" customHeight="1" x14ac:dyDescent="0.25">
      <c r="H549" s="55"/>
      <c r="I549" s="62"/>
      <c r="J549" s="142" t="s">
        <v>83</v>
      </c>
      <c r="K549" s="124"/>
      <c r="L549" s="124"/>
      <c r="M549" s="124"/>
      <c r="N549" s="124"/>
      <c r="O549" s="124"/>
      <c r="P549" s="124"/>
      <c r="Q549" s="124"/>
      <c r="R549" s="124"/>
      <c r="S549" s="65"/>
      <c r="T549" s="55"/>
      <c r="W549" s="59"/>
      <c r="X549" s="60"/>
      <c r="Y549" s="59"/>
      <c r="AA549" s="61" t="e">
        <f>IF(BASE!#REF!="","",BASE!#REF!)</f>
        <v>#REF!</v>
      </c>
    </row>
    <row r="550" spans="1:51" ht="18" customHeight="1" x14ac:dyDescent="0.25">
      <c r="H550" s="55"/>
      <c r="I550" s="62"/>
      <c r="J550" s="111"/>
      <c r="K550" s="143"/>
      <c r="L550" s="143"/>
      <c r="M550" s="143"/>
      <c r="N550" s="143"/>
      <c r="O550" s="143"/>
      <c r="P550" s="143"/>
      <c r="Q550" s="124"/>
      <c r="R550" s="124"/>
      <c r="S550" s="65"/>
      <c r="T550" s="55"/>
      <c r="W550" s="59"/>
      <c r="X550" s="60"/>
      <c r="Y550" s="59"/>
      <c r="AA550" s="61" t="e">
        <f>IF(BASE!#REF!="","",BASE!#REF!)</f>
        <v>#REF!</v>
      </c>
    </row>
    <row r="551" spans="1:51" ht="18" customHeight="1" x14ac:dyDescent="0.25">
      <c r="F551" s="76"/>
      <c r="H551" s="55"/>
      <c r="I551" s="67"/>
      <c r="J551" s="144"/>
      <c r="K551" s="144"/>
      <c r="L551" s="144"/>
      <c r="M551" s="144"/>
      <c r="N551" s="144"/>
      <c r="O551" s="144"/>
      <c r="P551" s="144"/>
      <c r="Q551" s="128"/>
      <c r="R551" s="128"/>
      <c r="S551" s="69"/>
      <c r="T551" s="55"/>
      <c r="W551" s="59"/>
      <c r="X551" s="60"/>
      <c r="Y551" s="59"/>
      <c r="AA551" s="61" t="e">
        <f>IF(BASE!#REF!="","",BASE!#REF!)</f>
        <v>#REF!</v>
      </c>
    </row>
    <row r="552" spans="1:51" ht="18.75" customHeight="1" x14ac:dyDescent="0.25">
      <c r="H552" s="55"/>
      <c r="I552" s="55"/>
      <c r="J552" s="111"/>
      <c r="K552" s="111"/>
      <c r="L552" s="111"/>
      <c r="M552" s="111"/>
      <c r="N552" s="111"/>
      <c r="O552" s="111"/>
      <c r="P552" s="111"/>
      <c r="Q552" s="111"/>
      <c r="R552" s="111"/>
      <c r="S552" s="55"/>
      <c r="T552" s="55"/>
      <c r="W552" s="59"/>
      <c r="X552" s="60"/>
      <c r="Y552" s="59"/>
      <c r="AA552" s="61" t="e">
        <f>IF(BASE!#REF!="","",BASE!#REF!)</f>
        <v>#REF!</v>
      </c>
    </row>
    <row r="553" spans="1:51" s="45" customFormat="1" ht="18.75" customHeight="1" x14ac:dyDescent="0.25">
      <c r="A553" s="122"/>
      <c r="B553" s="47"/>
      <c r="H553" s="51"/>
      <c r="I553" s="51"/>
      <c r="J553" s="124"/>
      <c r="K553" s="124"/>
      <c r="L553" s="124"/>
      <c r="M553" s="124"/>
      <c r="N553" s="124"/>
      <c r="O553" s="124"/>
      <c r="P553" s="124"/>
      <c r="Q553" s="124"/>
      <c r="R553" s="124"/>
      <c r="S553" s="51"/>
      <c r="T553" s="51"/>
      <c r="W553" s="52"/>
      <c r="X553" s="52"/>
      <c r="Y553" s="52"/>
      <c r="AA553" s="53" t="s">
        <v>53</v>
      </c>
      <c r="AR553" s="54" t="s">
        <v>43</v>
      </c>
      <c r="AY553" s="54" t="s">
        <v>43</v>
      </c>
    </row>
    <row r="554" spans="1:51" ht="18.75" customHeight="1" x14ac:dyDescent="0.25">
      <c r="A554" s="122"/>
      <c r="B554" s="47"/>
      <c r="H554" s="55"/>
      <c r="I554" s="56"/>
      <c r="J554" s="130"/>
      <c r="K554" s="130"/>
      <c r="L554" s="130"/>
      <c r="M554" s="130"/>
      <c r="N554" s="130"/>
      <c r="O554" s="130"/>
      <c r="P554" s="130"/>
      <c r="Q554" s="130"/>
      <c r="R554" s="130"/>
      <c r="S554" s="58"/>
      <c r="T554" s="55"/>
      <c r="W554" s="59"/>
      <c r="X554" s="60"/>
      <c r="Y554" s="59"/>
      <c r="AA554" s="61" t="str">
        <f>IF(BASE!N558="","",BASE!N558)</f>
        <v/>
      </c>
    </row>
    <row r="555" spans="1:51" ht="18.75" customHeight="1" x14ac:dyDescent="0.25">
      <c r="A555" s="122"/>
      <c r="B555" s="47"/>
      <c r="H555" s="55"/>
      <c r="I555" s="62"/>
      <c r="J555" s="175" t="s">
        <v>20</v>
      </c>
      <c r="K555" s="175"/>
      <c r="L555" s="175"/>
      <c r="M555" s="175"/>
      <c r="N555" s="134"/>
      <c r="O555" s="134"/>
      <c r="P555" s="134"/>
      <c r="Q555" s="124"/>
      <c r="R555" s="124"/>
      <c r="S555" s="65"/>
      <c r="T555" s="55"/>
      <c r="W555" s="59"/>
      <c r="X555" s="60"/>
      <c r="Y555" s="59"/>
      <c r="AA555" s="61" t="str">
        <f>IF(BASE!N559="","",BASE!N559)</f>
        <v/>
      </c>
    </row>
    <row r="556" spans="1:51" ht="11.25" customHeight="1" x14ac:dyDescent="0.25">
      <c r="A556" s="122"/>
      <c r="B556" s="47"/>
      <c r="H556" s="55"/>
      <c r="I556" s="62"/>
      <c r="J556" s="124"/>
      <c r="K556" s="124"/>
      <c r="L556" s="124"/>
      <c r="M556" s="124"/>
      <c r="N556" s="124"/>
      <c r="O556" s="124"/>
      <c r="P556" s="124"/>
      <c r="Q556" s="124"/>
      <c r="R556" s="124"/>
      <c r="S556" s="65"/>
      <c r="T556" s="55"/>
      <c r="W556" s="59"/>
      <c r="X556" s="60"/>
      <c r="Y556" s="59"/>
      <c r="AA556" s="61" t="str">
        <f>IF(BASE!N560="","",BASE!N560)</f>
        <v/>
      </c>
    </row>
    <row r="557" spans="1:51" ht="18.75" customHeight="1" x14ac:dyDescent="0.25">
      <c r="A557" s="122"/>
      <c r="B557" s="47"/>
      <c r="H557" s="55"/>
      <c r="I557" s="62"/>
      <c r="J557" s="179" t="str">
        <f>IF(ISERROR(INDEX(BASE!$N$6:$Y$35,MATCH(BASE!$N$18,BASE!$P$6:$P$35,0),11)),"",INDEX(BASE!$N$6:$Y$35,MATCH(BASE!$N$18,BASE!$P$6:$P$35,0),11))</f>
        <v/>
      </c>
      <c r="K557" s="179"/>
      <c r="L557" s="179"/>
      <c r="M557" s="179"/>
      <c r="N557" s="132"/>
      <c r="O557" s="132"/>
      <c r="P557" s="132"/>
      <c r="Q557" s="124"/>
      <c r="R557" s="124"/>
      <c r="S557" s="65"/>
      <c r="T557" s="55"/>
      <c r="W557" s="59"/>
      <c r="X557" s="60"/>
      <c r="Y557" s="59"/>
      <c r="AA557" s="61" t="str">
        <f>IF(BASE!N561="","",BASE!N561)</f>
        <v/>
      </c>
    </row>
    <row r="558" spans="1:51" ht="18.75" customHeight="1" x14ac:dyDescent="0.25">
      <c r="A558" s="122"/>
      <c r="B558" s="47"/>
      <c r="H558" s="55"/>
      <c r="I558" s="62"/>
      <c r="J558" s="124"/>
      <c r="K558" s="124"/>
      <c r="L558" s="124"/>
      <c r="M558" s="124"/>
      <c r="N558" s="124"/>
      <c r="O558" s="124"/>
      <c r="P558" s="124"/>
      <c r="Q558" s="124"/>
      <c r="R558" s="124"/>
      <c r="S558" s="65"/>
      <c r="T558" s="55"/>
      <c r="W558" s="59"/>
      <c r="X558" s="60"/>
      <c r="Y558" s="59"/>
      <c r="AA558" s="61" t="str">
        <f>IF(BASE!N562="","",BASE!N562)</f>
        <v/>
      </c>
    </row>
    <row r="559" spans="1:51" ht="18.75" customHeight="1" x14ac:dyDescent="0.3">
      <c r="A559" s="122"/>
      <c r="B559" s="47"/>
      <c r="H559" s="55"/>
      <c r="I559" s="62"/>
      <c r="J559" s="181" t="s">
        <v>52</v>
      </c>
      <c r="K559" s="181"/>
      <c r="L559" s="181"/>
      <c r="M559" s="181"/>
      <c r="N559" s="133"/>
      <c r="O559" s="133"/>
      <c r="P559" s="133"/>
      <c r="Q559" s="124"/>
      <c r="R559" s="124"/>
      <c r="S559" s="65"/>
      <c r="T559" s="55"/>
      <c r="W559" s="59"/>
      <c r="X559" s="60"/>
      <c r="Y559" s="59"/>
      <c r="AA559" s="61" t="str">
        <f>IF(BASE!N563="","",BASE!N563)</f>
        <v/>
      </c>
    </row>
    <row r="560" spans="1:51" ht="18.75" customHeight="1" x14ac:dyDescent="0.25">
      <c r="A560" s="122"/>
      <c r="B560" s="47"/>
      <c r="E560" s="48"/>
      <c r="H560" s="55"/>
      <c r="I560" s="62"/>
      <c r="J560" s="175" t="s">
        <v>51</v>
      </c>
      <c r="K560" s="175"/>
      <c r="L560" s="175"/>
      <c r="M560" s="175"/>
      <c r="N560" s="131"/>
      <c r="O560" s="131"/>
      <c r="P560" s="131"/>
      <c r="Q560" s="124"/>
      <c r="R560" s="124"/>
      <c r="S560" s="65"/>
      <c r="T560" s="55"/>
      <c r="W560" s="59"/>
      <c r="X560" s="60"/>
      <c r="Y560" s="59"/>
      <c r="AA560" s="61" t="str">
        <f>IF(BASE!N564="","",BASE!N564)</f>
        <v/>
      </c>
    </row>
    <row r="561" spans="1:27" ht="26.25" customHeight="1" x14ac:dyDescent="0.25">
      <c r="A561" s="122"/>
      <c r="B561" s="47"/>
      <c r="H561" s="55"/>
      <c r="I561" s="62"/>
      <c r="J561" s="182" t="s">
        <v>21</v>
      </c>
      <c r="K561" s="182"/>
      <c r="L561" s="182"/>
      <c r="M561" s="182"/>
      <c r="N561" s="134"/>
      <c r="O561" s="134"/>
      <c r="P561" s="134"/>
      <c r="Q561" s="124"/>
      <c r="R561" s="124"/>
      <c r="S561" s="65"/>
      <c r="T561" s="55"/>
      <c r="W561" s="59"/>
      <c r="X561" s="60"/>
      <c r="Y561" s="59"/>
      <c r="AA561" s="61" t="str">
        <f>IF(BASE!N565="","",BASE!N565)</f>
        <v/>
      </c>
    </row>
    <row r="562" spans="1:27" ht="18.75" customHeight="1" x14ac:dyDescent="0.25">
      <c r="A562" s="122"/>
      <c r="B562" s="47"/>
      <c r="H562" s="55"/>
      <c r="I562" s="62"/>
      <c r="J562" s="124"/>
      <c r="K562" s="124"/>
      <c r="L562" s="124"/>
      <c r="M562" s="124"/>
      <c r="N562" s="124"/>
      <c r="O562" s="124"/>
      <c r="P562" s="124"/>
      <c r="Q562" s="124"/>
      <c r="R562" s="124"/>
      <c r="S562" s="65"/>
      <c r="T562" s="55"/>
      <c r="W562" s="59"/>
      <c r="X562" s="60"/>
      <c r="Y562" s="59"/>
      <c r="AA562" s="61" t="str">
        <f>IF(BASE!N566="","",BASE!N566)</f>
        <v/>
      </c>
    </row>
    <row r="563" spans="1:27" ht="18.75" customHeight="1" x14ac:dyDescent="0.25">
      <c r="A563" s="122"/>
      <c r="B563" s="47"/>
      <c r="E563" s="48"/>
      <c r="H563" s="55"/>
      <c r="I563" s="62"/>
      <c r="J563" s="123"/>
      <c r="K563" s="123"/>
      <c r="L563" s="123"/>
      <c r="M563" s="123"/>
      <c r="N563" s="123"/>
      <c r="O563" s="123"/>
      <c r="P563" s="123"/>
      <c r="Q563" s="124"/>
      <c r="R563" s="124"/>
      <c r="S563" s="65"/>
      <c r="T563" s="55"/>
      <c r="W563" s="59"/>
      <c r="X563" s="60"/>
      <c r="Y563" s="59"/>
      <c r="AA563" s="61" t="str">
        <f>IF(BASE!N567="","",BASE!N567)</f>
        <v/>
      </c>
    </row>
    <row r="564" spans="1:27" ht="18.75" customHeight="1" x14ac:dyDescent="0.25">
      <c r="A564" s="122"/>
      <c r="B564" s="47"/>
      <c r="H564" s="55"/>
      <c r="I564" s="62"/>
      <c r="J564" s="125"/>
      <c r="K564" s="125"/>
      <c r="L564" s="125"/>
      <c r="M564" s="125"/>
      <c r="N564" s="125"/>
      <c r="O564" s="125" t="s">
        <v>22</v>
      </c>
      <c r="P564" s="183" t="str">
        <f>IF(ISERROR(INDEX(BASE!$N$6:$Y$35,MATCH(BASE!$N$18,BASE!$P$6:$P$35,0),5)),"",INDEX(BASE!$N$6:$Y$35,MATCH(BASE!$N$18,BASE!$P$6:$P$35,0),5))</f>
        <v/>
      </c>
      <c r="Q564" s="183"/>
      <c r="R564" s="183"/>
      <c r="S564" s="65"/>
      <c r="T564" s="55"/>
      <c r="W564" s="59"/>
      <c r="X564" s="60"/>
      <c r="Y564" s="59"/>
      <c r="AA564" s="61" t="str">
        <f>IF(BASE!N568="","",BASE!N568)</f>
        <v/>
      </c>
    </row>
    <row r="565" spans="1:27" ht="18.75" customHeight="1" x14ac:dyDescent="0.25">
      <c r="A565" s="122"/>
      <c r="B565" s="47"/>
      <c r="H565" s="55"/>
      <c r="I565" s="62"/>
      <c r="J565" s="124"/>
      <c r="K565" s="124"/>
      <c r="L565" s="124"/>
      <c r="M565" s="124"/>
      <c r="N565" s="124"/>
      <c r="O565" s="124"/>
      <c r="P565" s="124"/>
      <c r="Q565" s="124"/>
      <c r="R565" s="124"/>
      <c r="S565" s="65"/>
      <c r="T565" s="55"/>
      <c r="W565" s="59"/>
      <c r="X565" s="60"/>
      <c r="Y565" s="59"/>
      <c r="AA565" s="61" t="str">
        <f>IF(BASE!N569="","",BASE!N569)</f>
        <v/>
      </c>
    </row>
    <row r="566" spans="1:27" ht="18.75" customHeight="1" x14ac:dyDescent="0.25">
      <c r="A566" s="122"/>
      <c r="B566" s="47"/>
      <c r="E566" s="48"/>
      <c r="H566" s="55"/>
      <c r="I566" s="62"/>
      <c r="J566" s="125"/>
      <c r="K566" s="125"/>
      <c r="L566" s="125"/>
      <c r="M566" s="125"/>
      <c r="N566" s="125"/>
      <c r="O566" s="126" t="s">
        <v>23</v>
      </c>
      <c r="P566" s="183" t="str">
        <f>IF(ISERROR(INDEX(BASE!$N$6:$Y$35,MATCH(BASE!$N$18,BASE!$P$6:$P$35,0),6)),"",INDEX(BASE!$N$6:$Y$35,MATCH(BASE!$N$18,BASE!$P$6:$P$35,0),6))</f>
        <v/>
      </c>
      <c r="Q566" s="183"/>
      <c r="R566" s="183"/>
      <c r="S566" s="65"/>
      <c r="T566" s="55"/>
      <c r="W566" s="59"/>
      <c r="X566" s="60"/>
      <c r="Y566" s="59"/>
      <c r="AA566" s="61" t="str">
        <f>IF(BASE!N570="","",BASE!N570)</f>
        <v/>
      </c>
    </row>
    <row r="567" spans="1:27" ht="18.75" customHeight="1" x14ac:dyDescent="0.25">
      <c r="A567" s="122"/>
      <c r="B567" s="47"/>
      <c r="H567" s="55"/>
      <c r="I567" s="62"/>
      <c r="J567" s="124"/>
      <c r="K567" s="124"/>
      <c r="L567" s="124"/>
      <c r="M567" s="124"/>
      <c r="N567" s="124"/>
      <c r="O567" s="124"/>
      <c r="P567" s="124"/>
      <c r="Q567" s="124"/>
      <c r="R567" s="124"/>
      <c r="S567" s="65"/>
      <c r="T567" s="55"/>
      <c r="W567" s="59"/>
      <c r="X567" s="60"/>
      <c r="Y567" s="59"/>
      <c r="AA567" s="61" t="str">
        <f>IF(BASE!N571="","",BASE!N571)</f>
        <v/>
      </c>
    </row>
    <row r="568" spans="1:27" ht="18.75" customHeight="1" x14ac:dyDescent="0.25">
      <c r="A568" s="44"/>
      <c r="B568" s="44"/>
      <c r="H568" s="55"/>
      <c r="I568" s="62"/>
      <c r="J568" s="125"/>
      <c r="K568" s="125"/>
      <c r="L568" s="125"/>
      <c r="M568" s="125"/>
      <c r="N568" s="125"/>
      <c r="O568" s="186" t="s">
        <v>24</v>
      </c>
      <c r="P568" s="186"/>
      <c r="Q568" s="184" t="str">
        <f>IF(ISERROR(INDEX(BASE!$N$6:$Y$35,MATCH(BASE!$N$18,BASE!$P$6:$P$35,0),8)),"",INDEX(BASE!$N$6:$Y$35,MATCH(BASE!$N$18,BASE!$P$6:$P$35,0),8))</f>
        <v/>
      </c>
      <c r="R568" s="184"/>
      <c r="S568" s="65"/>
      <c r="T568" s="55"/>
      <c r="W568" s="59"/>
      <c r="X568" s="60"/>
      <c r="Y568" s="59"/>
      <c r="AA568" s="61" t="str">
        <f>IF(BASE!N572="","",BASE!N572)</f>
        <v/>
      </c>
    </row>
    <row r="569" spans="1:27" ht="18.75" customHeight="1" x14ac:dyDescent="0.25">
      <c r="A569" s="44"/>
      <c r="B569" s="44"/>
      <c r="E569" s="48"/>
      <c r="H569" s="55"/>
      <c r="I569" s="62"/>
      <c r="J569" s="124"/>
      <c r="K569" s="124"/>
      <c r="L569" s="124"/>
      <c r="M569" s="124"/>
      <c r="N569" s="124"/>
      <c r="O569" s="124"/>
      <c r="P569" s="124"/>
      <c r="Q569" s="124"/>
      <c r="R569" s="124"/>
      <c r="S569" s="65"/>
      <c r="T569" s="55"/>
      <c r="W569" s="59"/>
      <c r="X569" s="60"/>
      <c r="Y569" s="59"/>
      <c r="AA569" s="61" t="str">
        <f>IF(BASE!N573="","",BASE!N573)</f>
        <v/>
      </c>
    </row>
    <row r="570" spans="1:27" ht="23.25" customHeight="1" x14ac:dyDescent="0.3">
      <c r="A570" s="44"/>
      <c r="B570" s="44"/>
      <c r="H570" s="55"/>
      <c r="I570" s="62"/>
      <c r="J570" s="124"/>
      <c r="K570" s="124"/>
      <c r="L570" s="124"/>
      <c r="M570" s="124"/>
      <c r="N570" s="124"/>
      <c r="O570" s="127" t="s">
        <v>27</v>
      </c>
      <c r="P570" s="124"/>
      <c r="Q570" s="127"/>
      <c r="R570" s="126"/>
      <c r="S570" s="65"/>
      <c r="T570" s="55"/>
      <c r="W570" s="59"/>
      <c r="X570" s="60"/>
      <c r="Y570" s="59"/>
      <c r="AA570" s="61" t="str">
        <f>IF(BASE!N574="","",BASE!N574)</f>
        <v/>
      </c>
    </row>
    <row r="571" spans="1:27" ht="11.25" customHeight="1" x14ac:dyDescent="0.25">
      <c r="A571" s="44"/>
      <c r="B571" s="44"/>
      <c r="H571" s="55"/>
      <c r="I571" s="62"/>
      <c r="J571" s="124"/>
      <c r="K571" s="124"/>
      <c r="L571" s="124"/>
      <c r="M571" s="124"/>
      <c r="N571" s="124"/>
      <c r="O571" s="124"/>
      <c r="P571" s="124"/>
      <c r="Q571" s="124"/>
      <c r="R571" s="124"/>
      <c r="S571" s="65"/>
      <c r="T571" s="55"/>
      <c r="W571" s="59"/>
      <c r="X571" s="60"/>
      <c r="Y571" s="59"/>
      <c r="AA571" s="61" t="str">
        <f>IF(BASE!N575="","",BASE!N575)</f>
        <v/>
      </c>
    </row>
    <row r="572" spans="1:27" ht="23.25" customHeight="1" x14ac:dyDescent="0.3">
      <c r="A572" s="44"/>
      <c r="B572" s="44"/>
      <c r="H572" s="55"/>
      <c r="I572" s="62"/>
      <c r="J572" s="124"/>
      <c r="K572" s="124"/>
      <c r="L572" s="124"/>
      <c r="M572" s="124"/>
      <c r="N572" s="124"/>
      <c r="O572" s="185" t="str">
        <f>IF(ISERROR(INDEX(BASE!$N$6:$Y$35,MATCH(BASE!$N$18,BASE!$P$6:$P$35,0),12)),"",INDEX(BASE!$N$6:$Y$35,MATCH(BASE!$N$18,BASE!$P$6:$P$35,0),12))</f>
        <v/>
      </c>
      <c r="P572" s="185"/>
      <c r="Q572" s="185"/>
      <c r="R572" s="185"/>
      <c r="S572" s="65"/>
      <c r="T572" s="55"/>
      <c r="W572" s="59"/>
      <c r="X572" s="60"/>
      <c r="Y572" s="59"/>
      <c r="AA572" s="61" t="str">
        <f>IF(BASE!N576="","",BASE!N576)</f>
        <v/>
      </c>
    </row>
    <row r="573" spans="1:27" ht="18.75" customHeight="1" x14ac:dyDescent="0.25">
      <c r="A573" s="44"/>
      <c r="B573" s="44"/>
      <c r="H573" s="55"/>
      <c r="I573" s="67"/>
      <c r="J573" s="128"/>
      <c r="K573" s="128"/>
      <c r="L573" s="128"/>
      <c r="M573" s="128"/>
      <c r="N573" s="128"/>
      <c r="O573" s="128"/>
      <c r="P573" s="128"/>
      <c r="Q573" s="128"/>
      <c r="R573" s="128"/>
      <c r="S573" s="69"/>
      <c r="T573" s="55"/>
      <c r="W573" s="59"/>
      <c r="X573" s="60"/>
      <c r="Y573" s="59"/>
      <c r="AA573" s="61" t="str">
        <f>IF(BASE!N577="","",BASE!N577)</f>
        <v/>
      </c>
    </row>
    <row r="574" spans="1:27" ht="26.25" customHeight="1" x14ac:dyDescent="0.25">
      <c r="A574" s="44"/>
      <c r="B574" s="44"/>
      <c r="H574" s="55"/>
      <c r="I574" s="70"/>
      <c r="J574" s="129"/>
      <c r="K574" s="129"/>
      <c r="L574" s="129"/>
      <c r="M574" s="129"/>
      <c r="N574" s="129"/>
      <c r="O574" s="129"/>
      <c r="P574" s="129"/>
      <c r="Q574" s="129"/>
      <c r="R574" s="129"/>
      <c r="S574" s="70"/>
      <c r="T574" s="55"/>
      <c r="W574" s="59"/>
      <c r="X574" s="60"/>
      <c r="Y574" s="59"/>
      <c r="AA574" s="61" t="str">
        <f>IF(BASE!N578="","",BASE!N578)</f>
        <v/>
      </c>
    </row>
    <row r="575" spans="1:27" ht="26.25" customHeight="1" x14ac:dyDescent="0.25">
      <c r="A575" s="44"/>
      <c r="B575" s="44"/>
      <c r="H575" s="55"/>
      <c r="I575" s="55"/>
      <c r="J575" s="111"/>
      <c r="K575" s="111"/>
      <c r="L575" s="111"/>
      <c r="M575" s="111"/>
      <c r="N575" s="111"/>
      <c r="O575" s="111"/>
      <c r="P575" s="111"/>
      <c r="Q575" s="111"/>
      <c r="R575" s="111"/>
      <c r="S575" s="55"/>
      <c r="T575" s="55"/>
      <c r="W575" s="59"/>
      <c r="X575" s="60"/>
      <c r="Y575" s="59"/>
      <c r="AA575" s="61" t="str">
        <f>IF(BASE!N579="","",BASE!N579)</f>
        <v/>
      </c>
    </row>
    <row r="576" spans="1:27" ht="18.75" customHeight="1" x14ac:dyDescent="0.25">
      <c r="A576" s="44"/>
      <c r="B576" s="44"/>
      <c r="H576" s="55"/>
      <c r="I576" s="56"/>
      <c r="J576" s="130"/>
      <c r="K576" s="130"/>
      <c r="L576" s="130"/>
      <c r="M576" s="130"/>
      <c r="N576" s="130"/>
      <c r="O576" s="130"/>
      <c r="P576" s="130"/>
      <c r="Q576" s="130"/>
      <c r="R576" s="130"/>
      <c r="S576" s="58"/>
      <c r="T576" s="55"/>
      <c r="W576" s="59"/>
      <c r="X576" s="60"/>
      <c r="Y576" s="59"/>
      <c r="AA576" s="61" t="str">
        <f>IF(BASE!N580="","",BASE!N580)</f>
        <v/>
      </c>
    </row>
    <row r="577" spans="1:27" ht="18" customHeight="1" x14ac:dyDescent="0.25">
      <c r="A577" s="44"/>
      <c r="B577" s="44"/>
      <c r="H577" s="55"/>
      <c r="I577" s="62"/>
      <c r="J577" s="175" t="s">
        <v>20</v>
      </c>
      <c r="K577" s="175"/>
      <c r="L577" s="175"/>
      <c r="M577" s="175"/>
      <c r="N577" s="131"/>
      <c r="O577" s="131"/>
      <c r="P577" s="131"/>
      <c r="Q577" s="124"/>
      <c r="R577" s="124"/>
      <c r="S577" s="65"/>
      <c r="T577" s="55"/>
      <c r="W577" s="59"/>
      <c r="X577" s="60"/>
      <c r="Y577" s="59"/>
      <c r="AA577" s="61" t="str">
        <f>IF(BASE!N581="","",BASE!N581)</f>
        <v/>
      </c>
    </row>
    <row r="578" spans="1:27" ht="11.25" customHeight="1" x14ac:dyDescent="0.25">
      <c r="A578" s="49"/>
      <c r="B578" s="47"/>
      <c r="H578" s="55"/>
      <c r="I578" s="62"/>
      <c r="J578" s="124"/>
      <c r="K578" s="124"/>
      <c r="L578" s="124"/>
      <c r="M578" s="124"/>
      <c r="N578" s="124"/>
      <c r="O578" s="124"/>
      <c r="P578" s="124"/>
      <c r="Q578" s="124"/>
      <c r="R578" s="124"/>
      <c r="S578" s="65"/>
      <c r="T578" s="55"/>
      <c r="W578" s="59"/>
      <c r="X578" s="60"/>
      <c r="Y578" s="59"/>
      <c r="AA578" s="61" t="str">
        <f>IF(BASE!N582="","",BASE!N582)</f>
        <v/>
      </c>
    </row>
    <row r="579" spans="1:27" ht="18.75" customHeight="1" x14ac:dyDescent="0.25">
      <c r="A579" s="49"/>
      <c r="B579" s="47"/>
      <c r="H579" s="55"/>
      <c r="I579" s="62"/>
      <c r="J579" s="179" t="str">
        <f>IF(ISERROR(INDEX(BASE!$N$6:$Y$35,MATCH(BASE!$N$19,BASE!$P$6:$P$35,0),11)),"",INDEX(BASE!$N$6:$Y$35,MATCH(BASE!$N$19,BASE!$P$6:$P$35,0),11))</f>
        <v/>
      </c>
      <c r="K579" s="179"/>
      <c r="L579" s="179"/>
      <c r="M579" s="179"/>
      <c r="N579" s="132"/>
      <c r="O579" s="132"/>
      <c r="P579" s="132"/>
      <c r="Q579" s="124"/>
      <c r="R579" s="124"/>
      <c r="S579" s="65"/>
      <c r="T579" s="55"/>
      <c r="W579" s="59"/>
      <c r="X579" s="60"/>
      <c r="Y579" s="59"/>
      <c r="AA579" s="61" t="str">
        <f>IF(BASE!N583="","",BASE!N583)</f>
        <v/>
      </c>
    </row>
    <row r="580" spans="1:27" ht="18.75" customHeight="1" x14ac:dyDescent="0.25">
      <c r="A580" s="71"/>
      <c r="B580" s="72"/>
      <c r="H580" s="55"/>
      <c r="I580" s="62"/>
      <c r="J580" s="124"/>
      <c r="K580" s="124"/>
      <c r="L580" s="124"/>
      <c r="M580" s="124"/>
      <c r="N580" s="124"/>
      <c r="O580" s="124"/>
      <c r="P580" s="124"/>
      <c r="Q580" s="124"/>
      <c r="R580" s="124"/>
      <c r="S580" s="65"/>
      <c r="T580" s="55"/>
      <c r="W580" s="59"/>
      <c r="X580" s="60"/>
      <c r="Y580" s="59"/>
      <c r="AA580" s="61" t="str">
        <f>IF(BASE!N584="","",BASE!N584)</f>
        <v/>
      </c>
    </row>
    <row r="581" spans="1:27" ht="18.75" customHeight="1" x14ac:dyDescent="0.3">
      <c r="A581" s="50"/>
      <c r="H581" s="55"/>
      <c r="I581" s="62"/>
      <c r="J581" s="181" t="s">
        <v>52</v>
      </c>
      <c r="K581" s="181"/>
      <c r="L581" s="181"/>
      <c r="M581" s="181"/>
      <c r="N581" s="133"/>
      <c r="O581" s="133"/>
      <c r="P581" s="133"/>
      <c r="Q581" s="124"/>
      <c r="R581" s="124"/>
      <c r="S581" s="65"/>
      <c r="T581" s="55"/>
      <c r="W581" s="59"/>
      <c r="X581" s="60"/>
      <c r="Y581" s="59"/>
      <c r="AA581" s="61" t="str">
        <f>IF(BASE!N585="","",BASE!N585)</f>
        <v/>
      </c>
    </row>
    <row r="582" spans="1:27" ht="18.75" customHeight="1" x14ac:dyDescent="0.25">
      <c r="A582" s="50"/>
      <c r="H582" s="55"/>
      <c r="I582" s="62"/>
      <c r="J582" s="175" t="s">
        <v>51</v>
      </c>
      <c r="K582" s="175"/>
      <c r="L582" s="175"/>
      <c r="M582" s="175"/>
      <c r="N582" s="131"/>
      <c r="O582" s="131"/>
      <c r="P582" s="131"/>
      <c r="Q582" s="124"/>
      <c r="R582" s="124"/>
      <c r="S582" s="65"/>
      <c r="T582" s="55"/>
      <c r="W582" s="59"/>
      <c r="X582" s="60"/>
      <c r="Y582" s="59"/>
      <c r="AA582" s="61" t="str">
        <f>IF(BASE!N586="","",BASE!N586)</f>
        <v/>
      </c>
    </row>
    <row r="583" spans="1:27" ht="26.25" customHeight="1" x14ac:dyDescent="0.25">
      <c r="H583" s="55"/>
      <c r="I583" s="62"/>
      <c r="J583" s="182" t="s">
        <v>21</v>
      </c>
      <c r="K583" s="182"/>
      <c r="L583" s="182"/>
      <c r="M583" s="182"/>
      <c r="N583" s="134"/>
      <c r="O583" s="134"/>
      <c r="P583" s="134"/>
      <c r="Q583" s="124"/>
      <c r="R583" s="124"/>
      <c r="S583" s="65"/>
      <c r="T583" s="55"/>
      <c r="W583" s="59"/>
      <c r="X583" s="60"/>
      <c r="Y583" s="59"/>
      <c r="AA583" s="61" t="str">
        <f>IF(BASE!N587="","",BASE!N587)</f>
        <v/>
      </c>
    </row>
    <row r="584" spans="1:27" ht="18.75" customHeight="1" x14ac:dyDescent="0.25">
      <c r="H584" s="55"/>
      <c r="I584" s="62"/>
      <c r="J584" s="134"/>
      <c r="K584" s="124"/>
      <c r="L584" s="124"/>
      <c r="M584" s="124"/>
      <c r="N584" s="124"/>
      <c r="O584" s="124"/>
      <c r="P584" s="124"/>
      <c r="Q584" s="124"/>
      <c r="R584" s="124"/>
      <c r="S584" s="65"/>
      <c r="T584" s="55"/>
      <c r="W584" s="59"/>
      <c r="X584" s="60"/>
      <c r="Y584" s="59"/>
      <c r="AA584" s="61" t="e">
        <f>IF(BASE!#REF!="","",BASE!#REF!)</f>
        <v>#REF!</v>
      </c>
    </row>
    <row r="585" spans="1:27" ht="18.75" customHeight="1" x14ac:dyDescent="0.25">
      <c r="H585" s="55"/>
      <c r="I585" s="62"/>
      <c r="J585" s="124"/>
      <c r="K585" s="124"/>
      <c r="L585" s="124"/>
      <c r="M585" s="124"/>
      <c r="N585" s="124"/>
      <c r="O585" s="124"/>
      <c r="P585" s="124"/>
      <c r="Q585" s="124"/>
      <c r="R585" s="124"/>
      <c r="S585" s="65"/>
      <c r="T585" s="55"/>
      <c r="W585" s="59"/>
      <c r="X585" s="60"/>
      <c r="Y585" s="59"/>
      <c r="AA585" s="61" t="e">
        <f>IF(BASE!#REF!="","",BASE!#REF!)</f>
        <v>#REF!</v>
      </c>
    </row>
    <row r="586" spans="1:27" ht="18.75" customHeight="1" x14ac:dyDescent="0.25">
      <c r="H586" s="55"/>
      <c r="I586" s="62"/>
      <c r="J586" s="125"/>
      <c r="K586" s="125"/>
      <c r="L586" s="125"/>
      <c r="M586" s="125"/>
      <c r="N586" s="125"/>
      <c r="O586" s="125" t="s">
        <v>22</v>
      </c>
      <c r="P586" s="183" t="str">
        <f>IF(ISERROR(INDEX(BASE!$N$6:$Y$35,MATCH(BASE!$N$19,BASE!$P$6:$P$35,0),5)),"",INDEX(BASE!$N$6:$Y$35,MATCH(BASE!$N$19,BASE!$P$6:$P$35,0),5))</f>
        <v/>
      </c>
      <c r="Q586" s="183"/>
      <c r="R586" s="183"/>
      <c r="S586" s="65"/>
      <c r="T586" s="55"/>
      <c r="W586" s="59"/>
      <c r="X586" s="60"/>
      <c r="Y586" s="59"/>
      <c r="AA586" s="61" t="e">
        <f>IF(BASE!#REF!="","",BASE!#REF!)</f>
        <v>#REF!</v>
      </c>
    </row>
    <row r="587" spans="1:27" ht="18.75" customHeight="1" x14ac:dyDescent="0.25">
      <c r="H587" s="55"/>
      <c r="I587" s="62"/>
      <c r="J587" s="124"/>
      <c r="K587" s="124"/>
      <c r="L587" s="124"/>
      <c r="M587" s="124"/>
      <c r="N587" s="124"/>
      <c r="O587" s="124"/>
      <c r="P587" s="124"/>
      <c r="Q587" s="124"/>
      <c r="R587" s="124"/>
      <c r="S587" s="65"/>
      <c r="T587" s="55"/>
      <c r="W587" s="59"/>
      <c r="X587" s="60"/>
      <c r="Y587" s="59"/>
      <c r="AA587" s="61" t="e">
        <f>IF(BASE!#REF!="","",BASE!#REF!)</f>
        <v>#REF!</v>
      </c>
    </row>
    <row r="588" spans="1:27" ht="18.75" customHeight="1" x14ac:dyDescent="0.25">
      <c r="H588" s="55"/>
      <c r="I588" s="62"/>
      <c r="J588" s="125"/>
      <c r="K588" s="125"/>
      <c r="L588" s="125"/>
      <c r="M588" s="125"/>
      <c r="N588" s="125"/>
      <c r="O588" s="126" t="s">
        <v>23</v>
      </c>
      <c r="P588" s="183" t="str">
        <f>IF(ISERROR(INDEX(BASE!$N$6:$Y$35,MATCH(BASE!$N$19,BASE!$P$6:$P$35,0),6)),"",INDEX(BASE!$N$6:$Y$35,MATCH(BASE!$N$19,BASE!$P$6:$P$35,0),6))</f>
        <v/>
      </c>
      <c r="Q588" s="183"/>
      <c r="R588" s="183"/>
      <c r="S588" s="65"/>
      <c r="T588" s="55"/>
      <c r="W588" s="59"/>
      <c r="X588" s="60"/>
      <c r="Y588" s="59"/>
      <c r="AA588" s="61" t="e">
        <f>IF(BASE!#REF!="","",BASE!#REF!)</f>
        <v>#REF!</v>
      </c>
    </row>
    <row r="589" spans="1:27" ht="18.75" customHeight="1" x14ac:dyDescent="0.25">
      <c r="H589" s="55"/>
      <c r="I589" s="62"/>
      <c r="J589" s="124"/>
      <c r="K589" s="124"/>
      <c r="L589" s="124"/>
      <c r="M589" s="124"/>
      <c r="N589" s="124"/>
      <c r="O589" s="124"/>
      <c r="P589" s="124"/>
      <c r="Q589" s="124"/>
      <c r="R589" s="124"/>
      <c r="S589" s="65"/>
      <c r="T589" s="55"/>
      <c r="W589" s="59"/>
      <c r="X589" s="60"/>
      <c r="Y589" s="59"/>
      <c r="AA589" s="61" t="e">
        <f>IF(BASE!#REF!="","",BASE!#REF!)</f>
        <v>#REF!</v>
      </c>
    </row>
    <row r="590" spans="1:27" ht="18.75" customHeight="1" x14ac:dyDescent="0.3">
      <c r="D590" s="45"/>
      <c r="E590" s="29"/>
      <c r="H590" s="55"/>
      <c r="I590" s="62"/>
      <c r="J590" s="125"/>
      <c r="K590" s="125"/>
      <c r="L590" s="125"/>
      <c r="M590" s="125"/>
      <c r="N590" s="125"/>
      <c r="O590" s="126" t="s">
        <v>24</v>
      </c>
      <c r="P590" s="125"/>
      <c r="Q590" s="184" t="str">
        <f>IF(ISERROR(INDEX(BASE!$N$6:$Y$35,MATCH(BASE!$N$19,BASE!$P$6:$P$35,0),8)),"",INDEX(BASE!$N$6:$Y$35,MATCH(BASE!$N$19,BASE!$P$6:$P$35,0),8))</f>
        <v/>
      </c>
      <c r="R590" s="184"/>
      <c r="S590" s="65"/>
      <c r="T590" s="55"/>
      <c r="W590" s="59"/>
      <c r="X590" s="60"/>
      <c r="Y590" s="59"/>
      <c r="AA590" s="61" t="e">
        <f>IF(BASE!#REF!="","",BASE!#REF!)</f>
        <v>#REF!</v>
      </c>
    </row>
    <row r="591" spans="1:27" ht="18.75" customHeight="1" x14ac:dyDescent="0.3">
      <c r="D591" s="45"/>
      <c r="E591" s="29"/>
      <c r="H591" s="55"/>
      <c r="I591" s="62"/>
      <c r="J591" s="124"/>
      <c r="K591" s="124"/>
      <c r="L591" s="124"/>
      <c r="M591" s="124"/>
      <c r="N591" s="124"/>
      <c r="O591" s="124"/>
      <c r="P591" s="124"/>
      <c r="Q591" s="124"/>
      <c r="R591" s="124"/>
      <c r="S591" s="65"/>
      <c r="T591" s="55"/>
      <c r="W591" s="59"/>
      <c r="X591" s="60"/>
      <c r="Y591" s="59"/>
      <c r="AA591" s="61" t="e">
        <f>IF(BASE!#REF!="","",BASE!#REF!)</f>
        <v>#REF!</v>
      </c>
    </row>
    <row r="592" spans="1:27" ht="23.25" customHeight="1" x14ac:dyDescent="0.3">
      <c r="D592" s="73"/>
      <c r="E592" s="115"/>
      <c r="H592" s="55"/>
      <c r="I592" s="62"/>
      <c r="J592" s="124"/>
      <c r="K592" s="124"/>
      <c r="L592" s="124"/>
      <c r="M592" s="124"/>
      <c r="N592" s="124"/>
      <c r="O592" s="127" t="s">
        <v>27</v>
      </c>
      <c r="P592" s="124"/>
      <c r="Q592" s="127"/>
      <c r="R592" s="126"/>
      <c r="S592" s="65"/>
      <c r="T592" s="55"/>
      <c r="W592" s="59"/>
      <c r="X592" s="60"/>
      <c r="Y592" s="59"/>
      <c r="AA592" s="61" t="e">
        <f>IF(BASE!#REF!="","",BASE!#REF!)</f>
        <v>#REF!</v>
      </c>
    </row>
    <row r="593" spans="4:27" ht="11.25" customHeight="1" x14ac:dyDescent="0.25">
      <c r="E593" s="2"/>
      <c r="H593" s="55"/>
      <c r="I593" s="62"/>
      <c r="J593" s="124"/>
      <c r="K593" s="124"/>
      <c r="L593" s="124"/>
      <c r="M593" s="124"/>
      <c r="N593" s="124"/>
      <c r="O593" s="124"/>
      <c r="P593" s="124"/>
      <c r="Q593" s="124"/>
      <c r="R593" s="124"/>
      <c r="S593" s="65"/>
      <c r="T593" s="55"/>
      <c r="W593" s="59"/>
      <c r="X593" s="60"/>
      <c r="Y593" s="59"/>
      <c r="AA593" s="61" t="e">
        <f>IF(BASE!#REF!="","",BASE!#REF!)</f>
        <v>#REF!</v>
      </c>
    </row>
    <row r="594" spans="4:27" ht="23.25" customHeight="1" x14ac:dyDescent="0.3">
      <c r="D594" s="73"/>
      <c r="E594" s="115"/>
      <c r="H594" s="55"/>
      <c r="I594" s="62"/>
      <c r="J594" s="124"/>
      <c r="K594" s="124"/>
      <c r="L594" s="124"/>
      <c r="M594" s="124"/>
      <c r="N594" s="124"/>
      <c r="O594" s="185" t="str">
        <f>IF(ISERROR(INDEX(BASE!$N$6:$Y$35,MATCH(BASE!$N$19,BASE!$P$6:$P$35,0),12)),"",INDEX(BASE!$N$6:$Y$35,MATCH(BASE!$N$19,BASE!$P$6:$P$35,0),12))</f>
        <v/>
      </c>
      <c r="P594" s="185"/>
      <c r="Q594" s="185"/>
      <c r="R594" s="185"/>
      <c r="S594" s="65"/>
      <c r="T594" s="55"/>
      <c r="W594" s="59"/>
      <c r="X594" s="60"/>
      <c r="Y594" s="59"/>
      <c r="AA594" s="61" t="e">
        <f>IF(BASE!#REF!="","",BASE!#REF!)</f>
        <v>#REF!</v>
      </c>
    </row>
    <row r="595" spans="4:27" ht="18.75" customHeight="1" x14ac:dyDescent="0.25">
      <c r="E595" s="39"/>
      <c r="H595" s="55"/>
      <c r="I595" s="67"/>
      <c r="J595" s="128"/>
      <c r="K595" s="128"/>
      <c r="L595" s="128"/>
      <c r="M595" s="128"/>
      <c r="N595" s="128"/>
      <c r="O595" s="128"/>
      <c r="P595" s="128"/>
      <c r="Q595" s="128"/>
      <c r="R595" s="128"/>
      <c r="S595" s="69"/>
      <c r="T595" s="55"/>
      <c r="W595" s="59"/>
      <c r="X595" s="60"/>
      <c r="Y595" s="59"/>
      <c r="AA595" s="61" t="e">
        <f>IF(BASE!#REF!="","",BASE!#REF!)</f>
        <v>#REF!</v>
      </c>
    </row>
    <row r="596" spans="4:27" ht="18.75" customHeight="1" x14ac:dyDescent="0.25">
      <c r="H596" s="55"/>
      <c r="I596" s="55"/>
      <c r="J596" s="111"/>
      <c r="K596" s="111"/>
      <c r="L596" s="111"/>
      <c r="M596" s="111"/>
      <c r="N596" s="111"/>
      <c r="O596" s="111"/>
      <c r="P596" s="111"/>
      <c r="Q596" s="111"/>
      <c r="R596" s="111"/>
      <c r="S596" s="55"/>
      <c r="T596" s="55"/>
      <c r="W596" s="59"/>
      <c r="X596" s="60"/>
      <c r="Y596" s="59"/>
      <c r="AA596" s="61" t="e">
        <f>IF(BASE!#REF!="","",BASE!#REF!)</f>
        <v>#REF!</v>
      </c>
    </row>
    <row r="597" spans="4:27" ht="18.75" customHeight="1" x14ac:dyDescent="0.25">
      <c r="H597" s="55"/>
      <c r="I597" s="55"/>
      <c r="J597" s="111"/>
      <c r="K597" s="111"/>
      <c r="L597" s="111"/>
      <c r="M597" s="111"/>
      <c r="N597" s="111"/>
      <c r="O597" s="111"/>
      <c r="P597" s="111"/>
      <c r="Q597" s="111"/>
      <c r="R597" s="111"/>
      <c r="S597" s="55"/>
      <c r="T597" s="55"/>
      <c r="W597" s="59"/>
      <c r="X597" s="60"/>
      <c r="Y597" s="59"/>
      <c r="AA597" s="61" t="e">
        <f>IF(BASE!#REF!="","",BASE!#REF!)</f>
        <v>#REF!</v>
      </c>
    </row>
    <row r="598" spans="4:27" ht="18" customHeight="1" x14ac:dyDescent="0.25">
      <c r="H598" s="55"/>
      <c r="I598" s="56"/>
      <c r="J598" s="130"/>
      <c r="K598" s="130"/>
      <c r="L598" s="130"/>
      <c r="M598" s="130"/>
      <c r="N598" s="130"/>
      <c r="O598" s="130"/>
      <c r="P598" s="130"/>
      <c r="Q598" s="130"/>
      <c r="R598" s="130"/>
      <c r="S598" s="58"/>
      <c r="T598" s="55"/>
      <c r="W598" s="59"/>
      <c r="X598" s="60"/>
      <c r="Y598" s="59"/>
      <c r="AA598" s="61" t="e">
        <f>IF(BASE!#REF!="","",BASE!#REF!)</f>
        <v>#REF!</v>
      </c>
    </row>
    <row r="599" spans="4:27" ht="18" customHeight="1" x14ac:dyDescent="0.25">
      <c r="H599" s="55"/>
      <c r="I599" s="62"/>
      <c r="J599" s="124"/>
      <c r="K599" s="124"/>
      <c r="L599" s="124"/>
      <c r="M599" s="124"/>
      <c r="N599" s="124"/>
      <c r="O599" s="124"/>
      <c r="P599" s="124"/>
      <c r="Q599" s="124"/>
      <c r="R599" s="124"/>
      <c r="S599" s="65"/>
      <c r="T599" s="55"/>
      <c r="W599" s="59"/>
      <c r="X599" s="60"/>
      <c r="Y599" s="59"/>
      <c r="AA599" s="61" t="e">
        <f>IF(BASE!#REF!="","",BASE!#REF!)</f>
        <v>#REF!</v>
      </c>
    </row>
    <row r="600" spans="4:27" ht="18" customHeight="1" x14ac:dyDescent="0.25">
      <c r="H600" s="55"/>
      <c r="I600" s="62"/>
      <c r="J600" s="124"/>
      <c r="K600" s="124"/>
      <c r="L600" s="124"/>
      <c r="M600" s="124"/>
      <c r="N600" s="124"/>
      <c r="O600" s="124"/>
      <c r="P600" s="124"/>
      <c r="Q600" s="124"/>
      <c r="R600" s="124"/>
      <c r="S600" s="65"/>
      <c r="T600" s="55"/>
      <c r="W600" s="59"/>
      <c r="X600" s="60"/>
      <c r="Y600" s="59"/>
      <c r="AA600" s="61" t="e">
        <f>IF(BASE!#REF!="","",BASE!#REF!)</f>
        <v>#REF!</v>
      </c>
    </row>
    <row r="601" spans="4:27" ht="18" customHeight="1" x14ac:dyDescent="0.25">
      <c r="H601" s="55"/>
      <c r="I601" s="62"/>
      <c r="J601" s="111"/>
      <c r="K601" s="111"/>
      <c r="L601" s="111"/>
      <c r="M601" s="111"/>
      <c r="N601" s="111"/>
      <c r="O601" s="111"/>
      <c r="P601" s="111"/>
      <c r="Q601" s="111"/>
      <c r="R601" s="111"/>
      <c r="S601" s="65"/>
      <c r="T601" s="55"/>
      <c r="W601" s="52"/>
      <c r="X601" s="60"/>
      <c r="Y601" s="59"/>
      <c r="AA601" s="61" t="e">
        <f>IF(BASE!#REF!="","",BASE!#REF!)</f>
        <v>#REF!</v>
      </c>
    </row>
    <row r="602" spans="4:27" ht="18" customHeight="1" x14ac:dyDescent="0.25">
      <c r="H602" s="55"/>
      <c r="I602" s="62"/>
      <c r="J602" s="111"/>
      <c r="K602" s="111"/>
      <c r="L602" s="111"/>
      <c r="M602" s="111"/>
      <c r="N602" s="111"/>
      <c r="O602" s="111"/>
      <c r="P602" s="111"/>
      <c r="Q602" s="111"/>
      <c r="R602" s="111"/>
      <c r="S602" s="113"/>
      <c r="T602" s="55"/>
      <c r="W602" s="59"/>
      <c r="X602" s="60"/>
      <c r="Y602" s="59"/>
      <c r="AA602" s="61" t="e">
        <f>IF(BASE!#REF!="","",BASE!#REF!)</f>
        <v>#REF!</v>
      </c>
    </row>
    <row r="603" spans="4:27" ht="18" customHeight="1" x14ac:dyDescent="0.3">
      <c r="H603" s="55"/>
      <c r="I603" s="62"/>
      <c r="J603" s="135"/>
      <c r="K603" s="114"/>
      <c r="L603" s="135" t="s">
        <v>80</v>
      </c>
      <c r="M603" s="133" t="s">
        <v>39</v>
      </c>
      <c r="N603" s="127" t="s">
        <v>38</v>
      </c>
      <c r="O603" s="127"/>
      <c r="P603" s="136"/>
      <c r="Q603" s="136"/>
      <c r="R603" s="135"/>
      <c r="S603" s="113" t="s">
        <v>88</v>
      </c>
      <c r="T603" s="55"/>
      <c r="W603" s="59"/>
      <c r="X603" s="60"/>
      <c r="Y603" s="59"/>
      <c r="AA603" s="61" t="e">
        <f>IF(BASE!#REF!="","",BASE!#REF!)</f>
        <v>#REF!</v>
      </c>
    </row>
    <row r="604" spans="4:27" ht="18" customHeight="1" x14ac:dyDescent="0.25">
      <c r="H604" s="55"/>
      <c r="I604" s="62"/>
      <c r="J604" s="124"/>
      <c r="K604" s="124"/>
      <c r="L604" s="124"/>
      <c r="M604" s="124"/>
      <c r="N604" s="124"/>
      <c r="O604" s="124"/>
      <c r="P604" s="124"/>
      <c r="Q604" s="111"/>
      <c r="R604" s="111"/>
      <c r="S604" s="65"/>
      <c r="T604" s="55"/>
      <c r="W604" s="59"/>
      <c r="X604" s="60"/>
      <c r="Y604" s="59"/>
      <c r="AA604" s="61" t="e">
        <f>IF(BASE!#REF!="","",BASE!#REF!)</f>
        <v>#REF!</v>
      </c>
    </row>
    <row r="605" spans="4:27" ht="18" customHeight="1" x14ac:dyDescent="0.25">
      <c r="H605" s="55"/>
      <c r="I605" s="62"/>
      <c r="J605" s="126" t="s">
        <v>81</v>
      </c>
      <c r="K605" s="137"/>
      <c r="L605" s="179" t="str">
        <f>IF(ISERROR(INDEX(BASE!$N$6:$Y$35,MATCH(BASE!$N$18,BASE!$P$6:$P$35,0),3)),"",INDEX(BASE!$N$6:$Y$35,MATCH(BASE!$N$18,BASE!$P$6:$P$35,0),3))</f>
        <v/>
      </c>
      <c r="M605" s="179"/>
      <c r="N605" s="179"/>
      <c r="O605" s="179"/>
      <c r="P605" s="179"/>
      <c r="Q605" s="126" t="s">
        <v>85</v>
      </c>
      <c r="R605" s="125"/>
      <c r="S605" s="65"/>
      <c r="T605" s="55"/>
      <c r="W605" s="59"/>
      <c r="X605" s="60"/>
      <c r="Y605" s="59"/>
      <c r="AA605" s="61" t="e">
        <f>IF(BASE!#REF!="","",BASE!#REF!)</f>
        <v>#REF!</v>
      </c>
    </row>
    <row r="606" spans="4:27" ht="18" customHeight="1" x14ac:dyDescent="0.25">
      <c r="H606" s="55"/>
      <c r="I606" s="62"/>
      <c r="J606" s="111"/>
      <c r="K606" s="111"/>
      <c r="L606" s="111"/>
      <c r="M606" s="111"/>
      <c r="N606" s="111"/>
      <c r="O606" s="111"/>
      <c r="P606" s="111"/>
      <c r="Q606" s="124"/>
      <c r="R606" s="124"/>
      <c r="S606" s="65"/>
      <c r="T606" s="55"/>
      <c r="W606" s="59"/>
      <c r="X606" s="60"/>
      <c r="Y606" s="59"/>
      <c r="AA606" s="61" t="e">
        <f>IF(BASE!#REF!="","",BASE!#REF!)</f>
        <v>#REF!</v>
      </c>
    </row>
    <row r="607" spans="4:27" ht="18" customHeight="1" x14ac:dyDescent="0.25">
      <c r="H607" s="55"/>
      <c r="I607" s="62"/>
      <c r="J607" s="126" t="s">
        <v>84</v>
      </c>
      <c r="K607" s="138"/>
      <c r="L607" s="138"/>
      <c r="M607" s="138"/>
      <c r="N607" s="138"/>
      <c r="O607" s="138"/>
      <c r="P607" s="126"/>
      <c r="Q607" s="126"/>
      <c r="R607" s="126"/>
      <c r="S607" s="65"/>
      <c r="T607" s="55"/>
      <c r="W607" s="59"/>
      <c r="X607" s="60"/>
      <c r="Y607" s="59"/>
      <c r="AA607" s="61" t="e">
        <f>IF(BASE!#REF!="","",BASE!#REF!)</f>
        <v>#REF!</v>
      </c>
    </row>
    <row r="608" spans="4:27" ht="18" customHeight="1" x14ac:dyDescent="0.25">
      <c r="H608" s="55"/>
      <c r="I608" s="62"/>
      <c r="J608" s="111"/>
      <c r="K608" s="111"/>
      <c r="L608" s="111"/>
      <c r="M608" s="111"/>
      <c r="N608" s="111"/>
      <c r="O608" s="111"/>
      <c r="P608" s="111"/>
      <c r="Q608" s="126"/>
      <c r="R608" s="126"/>
      <c r="S608" s="65"/>
      <c r="T608" s="55"/>
      <c r="W608" s="59"/>
      <c r="X608" s="60"/>
      <c r="Y608" s="59"/>
      <c r="AA608" s="61" t="e">
        <f>IF(BASE!#REF!="","",BASE!#REF!)</f>
        <v>#REF!</v>
      </c>
    </row>
    <row r="609" spans="8:27" ht="3.75" customHeight="1" x14ac:dyDescent="0.25">
      <c r="H609" s="55"/>
      <c r="I609" s="62"/>
      <c r="J609" s="139"/>
      <c r="K609" s="139"/>
      <c r="L609" s="139"/>
      <c r="M609" s="139"/>
      <c r="N609" s="139"/>
      <c r="O609" s="139"/>
      <c r="P609" s="139"/>
      <c r="Q609" s="126"/>
      <c r="R609" s="126"/>
      <c r="S609" s="65"/>
      <c r="T609" s="55"/>
      <c r="W609" s="59"/>
      <c r="X609" s="60"/>
      <c r="Y609" s="59"/>
      <c r="AA609" s="61" t="e">
        <f>IF(BASE!#REF!="","",BASE!#REF!)</f>
        <v>#REF!</v>
      </c>
    </row>
    <row r="610" spans="8:27" ht="18" customHeight="1" x14ac:dyDescent="0.25">
      <c r="H610" s="55"/>
      <c r="I610" s="62"/>
      <c r="J610" s="124"/>
      <c r="K610" s="124"/>
      <c r="L610" s="125" t="s">
        <v>86</v>
      </c>
      <c r="M610" s="180" t="str">
        <f>IF(ISERROR(INDEX(BASE!$N$6:$Y$35,MATCH(BASE!$N$18,BASE!$P$6:$P$35,0),9)),"",INDEX(BASE!$N$6:$Y$35,MATCH(BASE!$N$18,BASE!$P$6:$P$35,0),9))</f>
        <v/>
      </c>
      <c r="N610" s="180"/>
      <c r="O610" s="180"/>
      <c r="P610" s="124"/>
      <c r="Q610" s="124"/>
      <c r="R610" s="124"/>
      <c r="S610" s="65"/>
      <c r="T610" s="55"/>
      <c r="W610" s="59"/>
      <c r="X610" s="60"/>
      <c r="Y610" s="59"/>
      <c r="AA610" s="61" t="e">
        <f>IF(BASE!#REF!="","",BASE!#REF!)</f>
        <v>#REF!</v>
      </c>
    </row>
    <row r="611" spans="8:27" ht="11.25" customHeight="1" x14ac:dyDescent="0.25">
      <c r="H611" s="55"/>
      <c r="I611" s="62"/>
      <c r="J611" s="111"/>
      <c r="K611" s="125"/>
      <c r="L611" s="111"/>
      <c r="M611" s="111"/>
      <c r="N611" s="111"/>
      <c r="O611" s="111"/>
      <c r="P611" s="140"/>
      <c r="Q611" s="124"/>
      <c r="R611" s="124"/>
      <c r="S611" s="65"/>
      <c r="T611" s="55"/>
      <c r="W611" s="59"/>
      <c r="X611" s="60"/>
      <c r="Y611" s="59"/>
      <c r="AA611" s="61" t="e">
        <f>IF(BASE!#REF!="","",BASE!#REF!)</f>
        <v>#REF!</v>
      </c>
    </row>
    <row r="612" spans="8:27" ht="18" customHeight="1" x14ac:dyDescent="0.25">
      <c r="H612" s="55"/>
      <c r="I612" s="62"/>
      <c r="J612" s="175"/>
      <c r="K612" s="175"/>
      <c r="L612" s="131"/>
      <c r="M612" s="131"/>
      <c r="N612" s="131"/>
      <c r="O612" s="131"/>
      <c r="P612" s="175"/>
      <c r="Q612" s="175"/>
      <c r="R612" s="175"/>
      <c r="S612" s="65"/>
      <c r="T612" s="55"/>
      <c r="W612" s="59"/>
      <c r="X612" s="60"/>
      <c r="Y612" s="59"/>
      <c r="AA612" s="61" t="e">
        <f>IF(BASE!#REF!="","",BASE!#REF!)</f>
        <v>#REF!</v>
      </c>
    </row>
    <row r="613" spans="8:27" ht="18" customHeight="1" x14ac:dyDescent="0.25">
      <c r="H613" s="55"/>
      <c r="I613" s="62"/>
      <c r="J613" s="176"/>
      <c r="K613" s="176"/>
      <c r="L613" s="141"/>
      <c r="M613" s="141"/>
      <c r="N613" s="141"/>
      <c r="O613" s="177" t="str">
        <f>IF(ISERROR(INDEX(BASE!$N$6:$Y$35,MATCH(BASE!$N$18,BASE!$P$6:$P$35,0),10)),"",INDEX(BASE!$N$6:$Y$35,MATCH(BASE!$N$18,BASE!$P$6:$P$35,0),10))</f>
        <v/>
      </c>
      <c r="P613" s="177"/>
      <c r="Q613" s="177"/>
      <c r="R613" s="138"/>
      <c r="S613" s="65"/>
      <c r="T613" s="55"/>
      <c r="W613" s="59"/>
      <c r="X613" s="60"/>
      <c r="Y613" s="59"/>
      <c r="AA613" s="61" t="e">
        <f>IF(BASE!#REF!="","",BASE!#REF!)</f>
        <v>#REF!</v>
      </c>
    </row>
    <row r="614" spans="8:27" ht="18" customHeight="1" x14ac:dyDescent="0.25">
      <c r="H614" s="55"/>
      <c r="I614" s="62"/>
      <c r="J614" s="176"/>
      <c r="K614" s="176"/>
      <c r="L614" s="141"/>
      <c r="M614" s="141"/>
      <c r="N614" s="141"/>
      <c r="O614" s="141"/>
      <c r="P614" s="141"/>
      <c r="Q614" s="124"/>
      <c r="R614" s="124"/>
      <c r="S614" s="65"/>
      <c r="T614" s="55"/>
      <c r="W614" s="59"/>
      <c r="X614" s="60"/>
      <c r="Y614" s="59"/>
      <c r="AA614" s="61" t="e">
        <f>IF(BASE!#REF!="","",BASE!#REF!)</f>
        <v>#REF!</v>
      </c>
    </row>
    <row r="615" spans="8:27" ht="18" customHeight="1" x14ac:dyDescent="0.25">
      <c r="H615" s="55"/>
      <c r="I615" s="62"/>
      <c r="J615" s="126" t="s">
        <v>82</v>
      </c>
      <c r="K615" s="111"/>
      <c r="L615" s="124"/>
      <c r="M615" s="111"/>
      <c r="N615" s="111"/>
      <c r="O615" s="111"/>
      <c r="P615" s="111"/>
      <c r="Q615" s="111"/>
      <c r="R615" s="111"/>
      <c r="S615" s="65"/>
      <c r="T615" s="55"/>
      <c r="W615" s="59"/>
      <c r="X615" s="60"/>
      <c r="Y615" s="59"/>
      <c r="AA615" s="61" t="e">
        <f>IF(BASE!#REF!="","",BASE!#REF!)</f>
        <v>#REF!</v>
      </c>
    </row>
    <row r="616" spans="8:27" ht="18" customHeight="1" x14ac:dyDescent="0.25">
      <c r="H616" s="55"/>
      <c r="I616" s="62"/>
      <c r="J616" s="126"/>
      <c r="K616" s="124"/>
      <c r="L616" s="124"/>
      <c r="M616" s="124"/>
      <c r="N616" s="124"/>
      <c r="O616" s="124"/>
      <c r="P616" s="124"/>
      <c r="Q616" s="124"/>
      <c r="R616" s="124"/>
      <c r="S616" s="65"/>
      <c r="T616" s="55"/>
      <c r="W616" s="59"/>
      <c r="X616" s="60"/>
      <c r="Y616" s="59"/>
      <c r="AA616" s="61" t="e">
        <f>IF(BASE!#REF!="","",BASE!#REF!)</f>
        <v>#REF!</v>
      </c>
    </row>
    <row r="617" spans="8:27" ht="18" customHeight="1" x14ac:dyDescent="0.25">
      <c r="H617" s="55"/>
      <c r="I617" s="62"/>
      <c r="J617" s="142" t="s">
        <v>83</v>
      </c>
      <c r="K617" s="124"/>
      <c r="L617" s="124"/>
      <c r="M617" s="124"/>
      <c r="N617" s="124"/>
      <c r="O617" s="124"/>
      <c r="P617" s="124"/>
      <c r="Q617" s="124"/>
      <c r="R617" s="124"/>
      <c r="S617" s="65"/>
      <c r="T617" s="55"/>
      <c r="W617" s="59"/>
      <c r="X617" s="60"/>
      <c r="Y617" s="59"/>
      <c r="AA617" s="61" t="e">
        <f>IF(BASE!#REF!="","",BASE!#REF!)</f>
        <v>#REF!</v>
      </c>
    </row>
    <row r="618" spans="8:27" ht="18" customHeight="1" x14ac:dyDescent="0.25">
      <c r="H618" s="55"/>
      <c r="I618" s="62"/>
      <c r="J618" s="111"/>
      <c r="K618" s="143"/>
      <c r="L618" s="143"/>
      <c r="M618" s="143"/>
      <c r="N618" s="143"/>
      <c r="O618" s="143"/>
      <c r="P618" s="143"/>
      <c r="Q618" s="124"/>
      <c r="R618" s="124"/>
      <c r="S618" s="65"/>
      <c r="T618" s="55"/>
      <c r="W618" s="59"/>
      <c r="X618" s="60"/>
      <c r="Y618" s="59"/>
      <c r="AA618" s="61" t="e">
        <f>IF(BASE!#REF!="","",BASE!#REF!)</f>
        <v>#REF!</v>
      </c>
    </row>
    <row r="619" spans="8:27" ht="18" customHeight="1" x14ac:dyDescent="0.25">
      <c r="H619" s="55"/>
      <c r="I619" s="67"/>
      <c r="J619" s="144"/>
      <c r="K619" s="144"/>
      <c r="L619" s="144"/>
      <c r="M619" s="144"/>
      <c r="N619" s="144"/>
      <c r="O619" s="144"/>
      <c r="P619" s="144"/>
      <c r="Q619" s="128"/>
      <c r="R619" s="128"/>
      <c r="S619" s="69"/>
      <c r="T619" s="55"/>
      <c r="W619" s="59"/>
      <c r="X619" s="60"/>
      <c r="Y619" s="59"/>
      <c r="AA619" s="61" t="e">
        <f>IF(BASE!#REF!="","",BASE!#REF!)</f>
        <v>#REF!</v>
      </c>
    </row>
    <row r="620" spans="8:27" ht="26.25" customHeight="1" x14ac:dyDescent="0.25">
      <c r="H620" s="55"/>
      <c r="I620" s="70"/>
      <c r="J620" s="129"/>
      <c r="K620" s="129"/>
      <c r="L620" s="129"/>
      <c r="M620" s="129"/>
      <c r="N620" s="129"/>
      <c r="O620" s="129"/>
      <c r="P620" s="129"/>
      <c r="Q620" s="129"/>
      <c r="R620" s="129"/>
      <c r="S620" s="70"/>
      <c r="T620" s="55"/>
      <c r="W620" s="59"/>
      <c r="X620" s="60"/>
      <c r="Y620" s="59"/>
      <c r="AA620" s="61" t="e">
        <f>IF(BASE!#REF!="","",BASE!#REF!)</f>
        <v>#REF!</v>
      </c>
    </row>
    <row r="621" spans="8:27" ht="26.25" customHeight="1" x14ac:dyDescent="0.25">
      <c r="H621" s="55"/>
      <c r="I621" s="55"/>
      <c r="J621" s="111"/>
      <c r="K621" s="111"/>
      <c r="L621" s="111"/>
      <c r="M621" s="111"/>
      <c r="N621" s="111"/>
      <c r="O621" s="111"/>
      <c r="P621" s="111"/>
      <c r="Q621" s="111"/>
      <c r="R621" s="111"/>
      <c r="S621" s="55"/>
      <c r="T621" s="55"/>
      <c r="W621" s="59"/>
      <c r="X621" s="60"/>
      <c r="Y621" s="59"/>
      <c r="AA621" s="61" t="e">
        <f>IF(BASE!#REF!="","",BASE!#REF!)</f>
        <v>#REF!</v>
      </c>
    </row>
    <row r="622" spans="8:27" ht="18" customHeight="1" x14ac:dyDescent="0.25">
      <c r="H622" s="55"/>
      <c r="I622" s="56"/>
      <c r="J622" s="130"/>
      <c r="K622" s="130"/>
      <c r="L622" s="130"/>
      <c r="M622" s="130"/>
      <c r="N622" s="130"/>
      <c r="O622" s="130"/>
      <c r="P622" s="130"/>
      <c r="Q622" s="130"/>
      <c r="R622" s="130"/>
      <c r="S622" s="58"/>
      <c r="T622" s="55"/>
      <c r="W622" s="59"/>
      <c r="X622" s="60"/>
      <c r="Y622" s="59"/>
      <c r="AA622" s="61" t="e">
        <f>IF(BASE!#REF!="","",BASE!#REF!)</f>
        <v>#REF!</v>
      </c>
    </row>
    <row r="623" spans="8:27" ht="18" customHeight="1" x14ac:dyDescent="0.25">
      <c r="H623" s="55"/>
      <c r="I623" s="62"/>
      <c r="J623" s="124"/>
      <c r="K623" s="124"/>
      <c r="L623" s="124"/>
      <c r="M623" s="124"/>
      <c r="N623" s="124"/>
      <c r="O623" s="124"/>
      <c r="P623" s="124"/>
      <c r="Q623" s="124"/>
      <c r="R623" s="124"/>
      <c r="S623" s="65"/>
      <c r="T623" s="55"/>
      <c r="W623" s="59"/>
      <c r="X623" s="60"/>
      <c r="Y623" s="59"/>
      <c r="AA623" s="61" t="e">
        <f>IF(BASE!#REF!="","",BASE!#REF!)</f>
        <v>#REF!</v>
      </c>
    </row>
    <row r="624" spans="8:27" ht="18" customHeight="1" x14ac:dyDescent="0.25">
      <c r="H624" s="55"/>
      <c r="I624" s="62"/>
      <c r="J624" s="124"/>
      <c r="K624" s="124"/>
      <c r="L624" s="124"/>
      <c r="M624" s="124"/>
      <c r="N624" s="124"/>
      <c r="O624" s="124"/>
      <c r="P624" s="124"/>
      <c r="Q624" s="124"/>
      <c r="R624" s="124"/>
      <c r="S624" s="65"/>
      <c r="T624" s="55"/>
      <c r="W624" s="59"/>
      <c r="X624" s="60"/>
      <c r="Y624" s="59"/>
      <c r="AA624" s="61" t="e">
        <f>IF(BASE!#REF!="","",BASE!#REF!)</f>
        <v>#REF!</v>
      </c>
    </row>
    <row r="625" spans="8:27" ht="18" customHeight="1" x14ac:dyDescent="0.25">
      <c r="H625" s="55"/>
      <c r="I625" s="62"/>
      <c r="J625" s="111"/>
      <c r="K625" s="111"/>
      <c r="L625" s="111"/>
      <c r="M625" s="111"/>
      <c r="N625" s="111"/>
      <c r="O625" s="111"/>
      <c r="P625" s="111"/>
      <c r="Q625" s="111"/>
      <c r="R625" s="111"/>
      <c r="S625" s="65"/>
      <c r="T625" s="55"/>
      <c r="W625" s="59"/>
      <c r="X625" s="60"/>
      <c r="Y625" s="59"/>
      <c r="AA625" s="61" t="e">
        <f>IF(BASE!#REF!="","",BASE!#REF!)</f>
        <v>#REF!</v>
      </c>
    </row>
    <row r="626" spans="8:27" ht="18" customHeight="1" x14ac:dyDescent="0.25">
      <c r="H626" s="55"/>
      <c r="I626" s="62"/>
      <c r="J626" s="111"/>
      <c r="K626" s="111"/>
      <c r="L626" s="111"/>
      <c r="M626" s="111"/>
      <c r="N626" s="111"/>
      <c r="O626" s="111"/>
      <c r="P626" s="111"/>
      <c r="Q626" s="111"/>
      <c r="R626" s="111"/>
      <c r="S626" s="65"/>
      <c r="T626" s="55"/>
      <c r="W626" s="59"/>
      <c r="X626" s="60"/>
      <c r="Y626" s="59"/>
      <c r="AA626" s="61" t="e">
        <f>IF(BASE!#REF!="","",BASE!#REF!)</f>
        <v>#REF!</v>
      </c>
    </row>
    <row r="627" spans="8:27" ht="18" customHeight="1" x14ac:dyDescent="0.3">
      <c r="H627" s="55"/>
      <c r="I627" s="62"/>
      <c r="J627" s="135"/>
      <c r="K627" s="114"/>
      <c r="L627" s="135" t="s">
        <v>80</v>
      </c>
      <c r="M627" s="133" t="s">
        <v>39</v>
      </c>
      <c r="N627" s="127" t="s">
        <v>38</v>
      </c>
      <c r="O627" s="127"/>
      <c r="P627" s="136"/>
      <c r="Q627" s="136"/>
      <c r="R627" s="135"/>
      <c r="S627" s="113" t="s">
        <v>88</v>
      </c>
      <c r="T627" s="55"/>
      <c r="W627" s="59"/>
      <c r="X627" s="60"/>
      <c r="Y627" s="59"/>
      <c r="AA627" s="61" t="e">
        <f>IF(BASE!#REF!="","",BASE!#REF!)</f>
        <v>#REF!</v>
      </c>
    </row>
    <row r="628" spans="8:27" ht="18" customHeight="1" x14ac:dyDescent="0.25">
      <c r="H628" s="55"/>
      <c r="I628" s="62"/>
      <c r="J628" s="124"/>
      <c r="K628" s="124"/>
      <c r="L628" s="124"/>
      <c r="M628" s="124"/>
      <c r="N628" s="124"/>
      <c r="O628" s="124"/>
      <c r="P628" s="124"/>
      <c r="Q628" s="111"/>
      <c r="R628" s="111"/>
      <c r="S628" s="65"/>
      <c r="T628" s="55"/>
      <c r="W628" s="59"/>
      <c r="X628" s="60"/>
      <c r="Y628" s="59"/>
      <c r="AA628" s="61" t="e">
        <f>IF(BASE!#REF!="","",BASE!#REF!)</f>
        <v>#REF!</v>
      </c>
    </row>
    <row r="629" spans="8:27" ht="18" customHeight="1" x14ac:dyDescent="0.25">
      <c r="H629" s="55"/>
      <c r="I629" s="62"/>
      <c r="J629" s="126" t="s">
        <v>81</v>
      </c>
      <c r="K629" s="137"/>
      <c r="L629" s="179" t="str">
        <f>IF(ISERROR(INDEX(BASE!$N$6:$Y$35,MATCH(BASE!$N$19,BASE!$P$6:$P$35,0),3)),"",INDEX(BASE!$N$6:$Y$35,MATCH(BASE!$N$19,BASE!$P$6:$P$35,0),3))</f>
        <v/>
      </c>
      <c r="M629" s="179"/>
      <c r="N629" s="179"/>
      <c r="O629" s="179"/>
      <c r="P629" s="179"/>
      <c r="Q629" s="126" t="s">
        <v>85</v>
      </c>
      <c r="R629" s="125"/>
      <c r="S629" s="65"/>
      <c r="T629" s="55"/>
      <c r="W629" s="59"/>
      <c r="X629" s="60"/>
      <c r="Y629" s="59"/>
      <c r="AA629" s="61" t="e">
        <f>IF(BASE!#REF!="","",BASE!#REF!)</f>
        <v>#REF!</v>
      </c>
    </row>
    <row r="630" spans="8:27" ht="18" customHeight="1" x14ac:dyDescent="0.25">
      <c r="H630" s="55"/>
      <c r="I630" s="62"/>
      <c r="J630" s="111"/>
      <c r="K630" s="111"/>
      <c r="L630" s="111"/>
      <c r="M630" s="111"/>
      <c r="N630" s="111"/>
      <c r="O630" s="111"/>
      <c r="P630" s="111"/>
      <c r="Q630" s="124"/>
      <c r="R630" s="124"/>
      <c r="S630" s="65"/>
      <c r="T630" s="55"/>
      <c r="W630" s="59"/>
      <c r="X630" s="60"/>
      <c r="Y630" s="59"/>
      <c r="AA630" s="61" t="e">
        <f>IF(BASE!#REF!="","",BASE!#REF!)</f>
        <v>#REF!</v>
      </c>
    </row>
    <row r="631" spans="8:27" ht="18" customHeight="1" x14ac:dyDescent="0.25">
      <c r="H631" s="55"/>
      <c r="I631" s="62"/>
      <c r="J631" s="126" t="s">
        <v>84</v>
      </c>
      <c r="K631" s="138"/>
      <c r="L631" s="138"/>
      <c r="M631" s="138"/>
      <c r="N631" s="138"/>
      <c r="O631" s="138"/>
      <c r="P631" s="126"/>
      <c r="Q631" s="126"/>
      <c r="R631" s="126"/>
      <c r="S631" s="65"/>
      <c r="T631" s="55"/>
      <c r="W631" s="59"/>
      <c r="X631" s="60"/>
      <c r="Y631" s="59"/>
      <c r="AA631" s="61" t="e">
        <f>IF(BASE!#REF!="","",BASE!#REF!)</f>
        <v>#REF!</v>
      </c>
    </row>
    <row r="632" spans="8:27" ht="18" customHeight="1" x14ac:dyDescent="0.25">
      <c r="H632" s="55"/>
      <c r="I632" s="62"/>
      <c r="J632" s="111"/>
      <c r="K632" s="111"/>
      <c r="L632" s="111"/>
      <c r="M632" s="111"/>
      <c r="N632" s="111"/>
      <c r="O632" s="111"/>
      <c r="P632" s="111"/>
      <c r="Q632" s="126"/>
      <c r="R632" s="126"/>
      <c r="S632" s="65"/>
      <c r="T632" s="55"/>
      <c r="W632" s="59"/>
      <c r="X632" s="60"/>
      <c r="Y632" s="59"/>
      <c r="AA632" s="61" t="e">
        <f>IF(BASE!#REF!="","",BASE!#REF!)</f>
        <v>#REF!</v>
      </c>
    </row>
    <row r="633" spans="8:27" ht="3.75" customHeight="1" x14ac:dyDescent="0.25">
      <c r="H633" s="55"/>
      <c r="I633" s="62"/>
      <c r="J633" s="139"/>
      <c r="K633" s="139"/>
      <c r="L633" s="139"/>
      <c r="M633" s="139"/>
      <c r="N633" s="139"/>
      <c r="O633" s="139"/>
      <c r="P633" s="139"/>
      <c r="Q633" s="126"/>
      <c r="R633" s="126"/>
      <c r="S633" s="65"/>
      <c r="T633" s="55"/>
      <c r="W633" s="59"/>
      <c r="X633" s="60"/>
      <c r="Y633" s="59"/>
      <c r="AA633" s="61" t="e">
        <f>IF(BASE!#REF!="","",BASE!#REF!)</f>
        <v>#REF!</v>
      </c>
    </row>
    <row r="634" spans="8:27" ht="18" customHeight="1" x14ac:dyDescent="0.25">
      <c r="H634" s="55"/>
      <c r="I634" s="62"/>
      <c r="J634" s="124"/>
      <c r="K634" s="124"/>
      <c r="L634" s="125" t="s">
        <v>86</v>
      </c>
      <c r="M634" s="180" t="str">
        <f>IF(ISERROR(INDEX(BASE!$N$6:$Y$35,MATCH(BASE!$N$19,BASE!$P$6:$P$35,0),9)),"",INDEX(BASE!$N$6:$Y$35,MATCH(BASE!$N$19,BASE!$P$6:$P$35,0),9))</f>
        <v/>
      </c>
      <c r="N634" s="180"/>
      <c r="O634" s="180"/>
      <c r="P634" s="124"/>
      <c r="Q634" s="124"/>
      <c r="R634" s="124"/>
      <c r="S634" s="65"/>
      <c r="T634" s="55"/>
      <c r="W634" s="59"/>
      <c r="X634" s="60"/>
      <c r="Y634" s="59"/>
      <c r="AA634" s="61" t="e">
        <f>IF(BASE!#REF!="","",BASE!#REF!)</f>
        <v>#REF!</v>
      </c>
    </row>
    <row r="635" spans="8:27" ht="11.25" customHeight="1" x14ac:dyDescent="0.25">
      <c r="H635" s="55"/>
      <c r="I635" s="62"/>
      <c r="J635" s="111"/>
      <c r="K635" s="125"/>
      <c r="L635" s="111"/>
      <c r="M635" s="111"/>
      <c r="N635" s="111"/>
      <c r="O635" s="111"/>
      <c r="P635" s="140"/>
      <c r="Q635" s="124"/>
      <c r="R635" s="124"/>
      <c r="S635" s="65"/>
      <c r="T635" s="55"/>
      <c r="W635" s="59"/>
      <c r="X635" s="60"/>
      <c r="Y635" s="59"/>
      <c r="AA635" s="61" t="e">
        <f>IF(BASE!#REF!="","",BASE!#REF!)</f>
        <v>#REF!</v>
      </c>
    </row>
    <row r="636" spans="8:27" ht="18" customHeight="1" x14ac:dyDescent="0.25">
      <c r="H636" s="55"/>
      <c r="I636" s="62"/>
      <c r="J636" s="175"/>
      <c r="K636" s="175"/>
      <c r="L636" s="131"/>
      <c r="M636" s="131"/>
      <c r="N636" s="131"/>
      <c r="O636" s="131"/>
      <c r="P636" s="175"/>
      <c r="Q636" s="175"/>
      <c r="R636" s="175"/>
      <c r="S636" s="65"/>
      <c r="T636" s="55"/>
      <c r="W636" s="59"/>
      <c r="X636" s="60"/>
      <c r="Y636" s="59"/>
      <c r="AA636" s="61" t="e">
        <f>IF(BASE!#REF!="","",BASE!#REF!)</f>
        <v>#REF!</v>
      </c>
    </row>
    <row r="637" spans="8:27" ht="18" customHeight="1" x14ac:dyDescent="0.25">
      <c r="H637" s="55"/>
      <c r="I637" s="62"/>
      <c r="J637" s="176"/>
      <c r="K637" s="176"/>
      <c r="L637" s="141"/>
      <c r="M637" s="141"/>
      <c r="N637" s="141"/>
      <c r="O637" s="177" t="str">
        <f>IF(ISERROR(INDEX(BASE!$N$6:$Y$35,MATCH(BASE!$N$19,BASE!$P$6:$P$35,0),10)),"",INDEX(BASE!$N$6:$Y$35,MATCH(BASE!$N$19,BASE!$P$6:$P$35,0),10))</f>
        <v/>
      </c>
      <c r="P637" s="177"/>
      <c r="Q637" s="177"/>
      <c r="R637" s="138"/>
      <c r="S637" s="65"/>
      <c r="T637" s="55"/>
      <c r="W637" s="59"/>
      <c r="X637" s="60"/>
      <c r="Y637" s="59"/>
      <c r="AA637" s="61" t="e">
        <f>IF(BASE!#REF!="","",BASE!#REF!)</f>
        <v>#REF!</v>
      </c>
    </row>
    <row r="638" spans="8:27" ht="18" customHeight="1" x14ac:dyDescent="0.25">
      <c r="H638" s="55"/>
      <c r="I638" s="62"/>
      <c r="J638" s="176"/>
      <c r="K638" s="176"/>
      <c r="L638" s="141"/>
      <c r="M638" s="141"/>
      <c r="N638" s="141"/>
      <c r="O638" s="141"/>
      <c r="P638" s="141"/>
      <c r="Q638" s="124"/>
      <c r="R638" s="124"/>
      <c r="S638" s="65"/>
      <c r="T638" s="55"/>
      <c r="W638" s="59"/>
      <c r="X638" s="60"/>
      <c r="Y638" s="59"/>
      <c r="AA638" s="61" t="e">
        <f>IF(BASE!#REF!="","",BASE!#REF!)</f>
        <v>#REF!</v>
      </c>
    </row>
    <row r="639" spans="8:27" ht="18" customHeight="1" x14ac:dyDescent="0.25">
      <c r="H639" s="55"/>
      <c r="I639" s="62"/>
      <c r="J639" s="126" t="s">
        <v>82</v>
      </c>
      <c r="K639" s="111"/>
      <c r="L639" s="124"/>
      <c r="M639" s="111"/>
      <c r="N639" s="111"/>
      <c r="O639" s="111"/>
      <c r="P639" s="111"/>
      <c r="Q639" s="111"/>
      <c r="R639" s="111"/>
      <c r="S639" s="65"/>
      <c r="T639" s="55"/>
      <c r="W639" s="59"/>
      <c r="X639" s="60"/>
      <c r="Y639" s="59"/>
      <c r="AA639" s="61" t="e">
        <f>IF(BASE!#REF!="","",BASE!#REF!)</f>
        <v>#REF!</v>
      </c>
    </row>
    <row r="640" spans="8:27" ht="18" customHeight="1" x14ac:dyDescent="0.25">
      <c r="H640" s="55"/>
      <c r="I640" s="62"/>
      <c r="J640" s="126"/>
      <c r="K640" s="124"/>
      <c r="L640" s="124"/>
      <c r="M640" s="124"/>
      <c r="N640" s="124"/>
      <c r="O640" s="124"/>
      <c r="P640" s="124"/>
      <c r="Q640" s="124"/>
      <c r="R640" s="124"/>
      <c r="S640" s="65"/>
      <c r="T640" s="55"/>
      <c r="W640" s="59"/>
      <c r="X640" s="60"/>
      <c r="Y640" s="59"/>
      <c r="AA640" s="61" t="e">
        <f>IF(BASE!#REF!="","",BASE!#REF!)</f>
        <v>#REF!</v>
      </c>
    </row>
    <row r="641" spans="1:51" ht="18" customHeight="1" x14ac:dyDescent="0.25">
      <c r="H641" s="55"/>
      <c r="I641" s="62"/>
      <c r="J641" s="142" t="s">
        <v>83</v>
      </c>
      <c r="K641" s="124"/>
      <c r="L641" s="124"/>
      <c r="M641" s="124"/>
      <c r="N641" s="124"/>
      <c r="O641" s="124"/>
      <c r="P641" s="124"/>
      <c r="Q641" s="124"/>
      <c r="R641" s="124"/>
      <c r="S641" s="65"/>
      <c r="T641" s="55"/>
      <c r="W641" s="59"/>
      <c r="X641" s="60"/>
      <c r="Y641" s="59"/>
      <c r="AA641" s="61" t="e">
        <f>IF(BASE!#REF!="","",BASE!#REF!)</f>
        <v>#REF!</v>
      </c>
    </row>
    <row r="642" spans="1:51" ht="18" customHeight="1" x14ac:dyDescent="0.25">
      <c r="H642" s="55"/>
      <c r="I642" s="62"/>
      <c r="J642" s="111"/>
      <c r="K642" s="143"/>
      <c r="L642" s="143"/>
      <c r="M642" s="143"/>
      <c r="N642" s="143"/>
      <c r="O642" s="143"/>
      <c r="P642" s="143"/>
      <c r="Q642" s="124"/>
      <c r="R642" s="124"/>
      <c r="S642" s="65"/>
      <c r="T642" s="55"/>
      <c r="W642" s="59"/>
      <c r="X642" s="60"/>
      <c r="Y642" s="59"/>
      <c r="AA642" s="61" t="e">
        <f>IF(BASE!#REF!="","",BASE!#REF!)</f>
        <v>#REF!</v>
      </c>
    </row>
    <row r="643" spans="1:51" ht="18" customHeight="1" x14ac:dyDescent="0.25">
      <c r="A643" s="119"/>
      <c r="B643" s="119"/>
      <c r="F643" s="76"/>
      <c r="H643" s="55"/>
      <c r="I643" s="67"/>
      <c r="J643" s="144"/>
      <c r="K643" s="144"/>
      <c r="L643" s="144"/>
      <c r="M643" s="144"/>
      <c r="N643" s="144"/>
      <c r="O643" s="144"/>
      <c r="P643" s="144"/>
      <c r="Q643" s="128"/>
      <c r="R643" s="128"/>
      <c r="S643" s="69"/>
      <c r="T643" s="55"/>
      <c r="W643" s="59"/>
      <c r="X643" s="60"/>
      <c r="Y643" s="59"/>
      <c r="AA643" s="61" t="e">
        <f>IF(BASE!#REF!="","",BASE!#REF!)</f>
        <v>#REF!</v>
      </c>
    </row>
    <row r="644" spans="1:51" ht="18.75" customHeight="1" x14ac:dyDescent="0.25">
      <c r="A644" s="119"/>
      <c r="B644" s="119"/>
      <c r="H644" s="55"/>
      <c r="I644" s="55"/>
      <c r="J644" s="111"/>
      <c r="K644" s="111"/>
      <c r="L644" s="111"/>
      <c r="M644" s="111"/>
      <c r="N644" s="111"/>
      <c r="O644" s="111"/>
      <c r="P644" s="111"/>
      <c r="Q644" s="111"/>
      <c r="R644" s="111"/>
      <c r="S644" s="55"/>
      <c r="T644" s="55"/>
      <c r="W644" s="59"/>
      <c r="X644" s="60"/>
      <c r="Y644" s="59"/>
      <c r="AA644" s="61" t="e">
        <f>IF(BASE!#REF!="","",BASE!#REF!)</f>
        <v>#REF!</v>
      </c>
    </row>
    <row r="645" spans="1:51" s="45" customFormat="1" ht="18.75" customHeight="1" x14ac:dyDescent="0.25">
      <c r="A645" s="120"/>
      <c r="B645" s="47"/>
      <c r="H645" s="51"/>
      <c r="I645" s="51"/>
      <c r="J645" s="124"/>
      <c r="K645" s="124"/>
      <c r="L645" s="124"/>
      <c r="M645" s="124"/>
      <c r="N645" s="124"/>
      <c r="O645" s="124"/>
      <c r="P645" s="124"/>
      <c r="Q645" s="124"/>
      <c r="R645" s="124"/>
      <c r="S645" s="51"/>
      <c r="T645" s="51"/>
      <c r="W645" s="52"/>
      <c r="X645" s="52"/>
      <c r="Y645" s="52"/>
      <c r="AA645" s="53" t="s">
        <v>53</v>
      </c>
      <c r="AR645" s="54" t="s">
        <v>43</v>
      </c>
      <c r="AY645" s="54" t="s">
        <v>43</v>
      </c>
    </row>
    <row r="646" spans="1:51" ht="18.75" customHeight="1" x14ac:dyDescent="0.25">
      <c r="A646" s="120"/>
      <c r="B646" s="47"/>
      <c r="H646" s="55"/>
      <c r="I646" s="56"/>
      <c r="J646" s="130"/>
      <c r="K646" s="130"/>
      <c r="L646" s="130"/>
      <c r="M646" s="130"/>
      <c r="N646" s="130"/>
      <c r="O646" s="130"/>
      <c r="P646" s="130"/>
      <c r="Q646" s="130"/>
      <c r="R646" s="130"/>
      <c r="S646" s="58"/>
      <c r="T646" s="55"/>
      <c r="W646" s="59"/>
      <c r="X646" s="60"/>
      <c r="Y646" s="59"/>
      <c r="AA646" s="61" t="str">
        <f>IF(BASE!N650="","",BASE!N650)</f>
        <v/>
      </c>
    </row>
    <row r="647" spans="1:51" ht="18.75" customHeight="1" x14ac:dyDescent="0.25">
      <c r="A647" s="120"/>
      <c r="B647" s="47"/>
      <c r="H647" s="55"/>
      <c r="I647" s="62"/>
      <c r="J647" s="175" t="s">
        <v>20</v>
      </c>
      <c r="K647" s="175"/>
      <c r="L647" s="175"/>
      <c r="M647" s="175"/>
      <c r="N647" s="134"/>
      <c r="O647" s="134"/>
      <c r="P647" s="134"/>
      <c r="Q647" s="124"/>
      <c r="R647" s="124"/>
      <c r="S647" s="65"/>
      <c r="T647" s="55"/>
      <c r="W647" s="59"/>
      <c r="X647" s="60"/>
      <c r="Y647" s="59"/>
      <c r="AA647" s="61" t="str">
        <f>IF(BASE!N651="","",BASE!N651)</f>
        <v/>
      </c>
    </row>
    <row r="648" spans="1:51" ht="11.25" customHeight="1" x14ac:dyDescent="0.25">
      <c r="A648" s="120"/>
      <c r="B648" s="47"/>
      <c r="H648" s="55"/>
      <c r="I648" s="62"/>
      <c r="J648" s="124"/>
      <c r="K648" s="124"/>
      <c r="L648" s="124"/>
      <c r="M648" s="124"/>
      <c r="N648" s="124"/>
      <c r="O648" s="124"/>
      <c r="P648" s="124"/>
      <c r="Q648" s="124"/>
      <c r="R648" s="124"/>
      <c r="S648" s="65"/>
      <c r="T648" s="55"/>
      <c r="W648" s="59"/>
      <c r="X648" s="60"/>
      <c r="Y648" s="59"/>
      <c r="AA648" s="61" t="str">
        <f>IF(BASE!N652="","",BASE!N652)</f>
        <v/>
      </c>
    </row>
    <row r="649" spans="1:51" ht="18.75" customHeight="1" x14ac:dyDescent="0.25">
      <c r="A649" s="120"/>
      <c r="B649" s="47"/>
      <c r="H649" s="55"/>
      <c r="I649" s="62"/>
      <c r="J649" s="179" t="str">
        <f>IF(ISERROR(INDEX(BASE!$N$6:$Y$35,MATCH(BASE!$N$20,BASE!$P$6:$P$35,0),11)),"",INDEX(BASE!$N$6:$Y$35,MATCH(BASE!$N$20,BASE!$P$6:$P$35,0),11))</f>
        <v/>
      </c>
      <c r="K649" s="179"/>
      <c r="L649" s="179"/>
      <c r="M649" s="179"/>
      <c r="N649" s="132"/>
      <c r="O649" s="132"/>
      <c r="P649" s="132"/>
      <c r="Q649" s="124"/>
      <c r="R649" s="124"/>
      <c r="S649" s="65"/>
      <c r="T649" s="55"/>
      <c r="W649" s="59"/>
      <c r="X649" s="60"/>
      <c r="Y649" s="59"/>
      <c r="AA649" s="61" t="str">
        <f>IF(BASE!N653="","",BASE!N653)</f>
        <v/>
      </c>
    </row>
    <row r="650" spans="1:51" ht="18.75" customHeight="1" x14ac:dyDescent="0.25">
      <c r="A650" s="120"/>
      <c r="B650" s="47"/>
      <c r="H650" s="55"/>
      <c r="I650" s="62"/>
      <c r="J650" s="124"/>
      <c r="K650" s="124"/>
      <c r="L650" s="124"/>
      <c r="M650" s="124"/>
      <c r="N650" s="124"/>
      <c r="O650" s="124"/>
      <c r="P650" s="124"/>
      <c r="Q650" s="124"/>
      <c r="R650" s="124"/>
      <c r="S650" s="65"/>
      <c r="T650" s="55"/>
      <c r="W650" s="59"/>
      <c r="X650" s="60"/>
      <c r="Y650" s="59"/>
      <c r="AA650" s="61" t="str">
        <f>IF(BASE!N654="","",BASE!N654)</f>
        <v/>
      </c>
    </row>
    <row r="651" spans="1:51" ht="18.75" customHeight="1" x14ac:dyDescent="0.3">
      <c r="A651" s="120"/>
      <c r="B651" s="47"/>
      <c r="H651" s="55"/>
      <c r="I651" s="62"/>
      <c r="J651" s="181" t="s">
        <v>52</v>
      </c>
      <c r="K651" s="181"/>
      <c r="L651" s="181"/>
      <c r="M651" s="181"/>
      <c r="N651" s="133"/>
      <c r="O651" s="133"/>
      <c r="P651" s="133"/>
      <c r="Q651" s="124"/>
      <c r="R651" s="124"/>
      <c r="S651" s="65"/>
      <c r="T651" s="55"/>
      <c r="W651" s="59"/>
      <c r="X651" s="60"/>
      <c r="Y651" s="59"/>
      <c r="AA651" s="61" t="str">
        <f>IF(BASE!N655="","",BASE!N655)</f>
        <v/>
      </c>
    </row>
    <row r="652" spans="1:51" ht="18.75" customHeight="1" x14ac:dyDescent="0.25">
      <c r="A652" s="120"/>
      <c r="B652" s="47"/>
      <c r="E652" s="48"/>
      <c r="H652" s="55"/>
      <c r="I652" s="62"/>
      <c r="J652" s="175" t="s">
        <v>51</v>
      </c>
      <c r="K652" s="175"/>
      <c r="L652" s="175"/>
      <c r="M652" s="175"/>
      <c r="N652" s="131"/>
      <c r="O652" s="131"/>
      <c r="P652" s="131"/>
      <c r="Q652" s="124"/>
      <c r="R652" s="124"/>
      <c r="S652" s="65"/>
      <c r="T652" s="55"/>
      <c r="W652" s="59"/>
      <c r="X652" s="60"/>
      <c r="Y652" s="59"/>
      <c r="AA652" s="61" t="str">
        <f>IF(BASE!N656="","",BASE!N656)</f>
        <v/>
      </c>
    </row>
    <row r="653" spans="1:51" ht="26.25" customHeight="1" x14ac:dyDescent="0.25">
      <c r="A653" s="120"/>
      <c r="B653" s="47"/>
      <c r="H653" s="55"/>
      <c r="I653" s="62"/>
      <c r="J653" s="182" t="s">
        <v>21</v>
      </c>
      <c r="K653" s="182"/>
      <c r="L653" s="182"/>
      <c r="M653" s="182"/>
      <c r="N653" s="134"/>
      <c r="O653" s="134"/>
      <c r="P653" s="134"/>
      <c r="Q653" s="124"/>
      <c r="R653" s="124"/>
      <c r="S653" s="65"/>
      <c r="T653" s="55"/>
      <c r="W653" s="59"/>
      <c r="X653" s="60"/>
      <c r="Y653" s="59"/>
      <c r="AA653" s="61" t="str">
        <f>IF(BASE!N657="","",BASE!N657)</f>
        <v/>
      </c>
    </row>
    <row r="654" spans="1:51" ht="18.75" customHeight="1" x14ac:dyDescent="0.25">
      <c r="A654" s="120"/>
      <c r="B654" s="47"/>
      <c r="H654" s="55"/>
      <c r="I654" s="62"/>
      <c r="J654" s="124"/>
      <c r="K654" s="124"/>
      <c r="L654" s="124"/>
      <c r="M654" s="124"/>
      <c r="N654" s="124"/>
      <c r="O654" s="124"/>
      <c r="P654" s="124"/>
      <c r="Q654" s="124"/>
      <c r="R654" s="124"/>
      <c r="S654" s="65"/>
      <c r="T654" s="55"/>
      <c r="W654" s="59"/>
      <c r="X654" s="60"/>
      <c r="Y654" s="59"/>
      <c r="AA654" s="61" t="str">
        <f>IF(BASE!N658="","",BASE!N658)</f>
        <v/>
      </c>
    </row>
    <row r="655" spans="1:51" ht="18.75" customHeight="1" x14ac:dyDescent="0.25">
      <c r="A655" s="120"/>
      <c r="B655" s="47"/>
      <c r="E655" s="48"/>
      <c r="H655" s="55"/>
      <c r="I655" s="62"/>
      <c r="J655" s="123"/>
      <c r="K655" s="123"/>
      <c r="L655" s="123"/>
      <c r="M655" s="123"/>
      <c r="N655" s="123"/>
      <c r="O655" s="123"/>
      <c r="P655" s="123"/>
      <c r="Q655" s="124"/>
      <c r="R655" s="124"/>
      <c r="S655" s="65"/>
      <c r="T655" s="55"/>
      <c r="W655" s="59"/>
      <c r="X655" s="60"/>
      <c r="Y655" s="59"/>
      <c r="AA655" s="61" t="str">
        <f>IF(BASE!N659="","",BASE!N659)</f>
        <v/>
      </c>
    </row>
    <row r="656" spans="1:51" ht="18.75" customHeight="1" x14ac:dyDescent="0.25">
      <c r="A656" s="120"/>
      <c r="B656" s="47"/>
      <c r="H656" s="55"/>
      <c r="I656" s="62"/>
      <c r="J656" s="125"/>
      <c r="K656" s="125"/>
      <c r="L656" s="125"/>
      <c r="M656" s="125"/>
      <c r="N656" s="125"/>
      <c r="O656" s="125" t="s">
        <v>22</v>
      </c>
      <c r="P656" s="183" t="str">
        <f>IF(ISERROR(INDEX(BASE!$N$6:$Y$35,MATCH(BASE!$N$20,BASE!$P$6:$P$35,0),5)),"",INDEX(BASE!$N$6:$Y$35,MATCH(BASE!$N$20,BASE!$P$6:$P$35,0),5))</f>
        <v/>
      </c>
      <c r="Q656" s="183"/>
      <c r="R656" s="183"/>
      <c r="S656" s="65"/>
      <c r="T656" s="55"/>
      <c r="W656" s="59"/>
      <c r="X656" s="60"/>
      <c r="Y656" s="59"/>
      <c r="AA656" s="61" t="str">
        <f>IF(BASE!N660="","",BASE!N660)</f>
        <v/>
      </c>
    </row>
    <row r="657" spans="1:27" ht="18.75" customHeight="1" x14ac:dyDescent="0.25">
      <c r="A657" s="120"/>
      <c r="B657" s="47"/>
      <c r="H657" s="55"/>
      <c r="I657" s="62"/>
      <c r="J657" s="124"/>
      <c r="K657" s="124"/>
      <c r="L657" s="124"/>
      <c r="M657" s="124"/>
      <c r="N657" s="124"/>
      <c r="O657" s="124"/>
      <c r="P657" s="124"/>
      <c r="Q657" s="124"/>
      <c r="R657" s="124"/>
      <c r="S657" s="65"/>
      <c r="T657" s="55"/>
      <c r="W657" s="59"/>
      <c r="X657" s="60"/>
      <c r="Y657" s="59"/>
      <c r="AA657" s="61" t="str">
        <f>IF(BASE!N661="","",BASE!N661)</f>
        <v/>
      </c>
    </row>
    <row r="658" spans="1:27" ht="18.75" customHeight="1" x14ac:dyDescent="0.25">
      <c r="A658" s="120"/>
      <c r="B658" s="47"/>
      <c r="E658" s="48"/>
      <c r="H658" s="55"/>
      <c r="I658" s="62"/>
      <c r="J658" s="125"/>
      <c r="K658" s="125"/>
      <c r="L658" s="125"/>
      <c r="M658" s="125"/>
      <c r="N658" s="125"/>
      <c r="O658" s="126" t="s">
        <v>23</v>
      </c>
      <c r="P658" s="183" t="str">
        <f>IF(ISERROR(INDEX(BASE!$N$6:$Y$35,MATCH(BASE!$N$20,BASE!$P$6:$P$35,0),6)),"",INDEX(BASE!$N$6:$Y$35,MATCH(BASE!$N$20,BASE!$P$6:$P$35,0),6))</f>
        <v/>
      </c>
      <c r="Q658" s="183"/>
      <c r="R658" s="183"/>
      <c r="S658" s="65"/>
      <c r="T658" s="55"/>
      <c r="W658" s="59"/>
      <c r="X658" s="60"/>
      <c r="Y658" s="59"/>
      <c r="AA658" s="61" t="str">
        <f>IF(BASE!N662="","",BASE!N662)</f>
        <v/>
      </c>
    </row>
    <row r="659" spans="1:27" ht="18.75" customHeight="1" x14ac:dyDescent="0.25">
      <c r="A659" s="120"/>
      <c r="B659" s="47"/>
      <c r="H659" s="55"/>
      <c r="I659" s="62"/>
      <c r="J659" s="124"/>
      <c r="K659" s="124"/>
      <c r="L659" s="124"/>
      <c r="M659" s="124"/>
      <c r="N659" s="124"/>
      <c r="O659" s="124"/>
      <c r="P659" s="124"/>
      <c r="Q659" s="124"/>
      <c r="R659" s="124"/>
      <c r="S659" s="65"/>
      <c r="T659" s="55"/>
      <c r="W659" s="59"/>
      <c r="X659" s="60"/>
      <c r="Y659" s="59"/>
      <c r="AA659" s="61" t="str">
        <f>IF(BASE!N663="","",BASE!N663)</f>
        <v/>
      </c>
    </row>
    <row r="660" spans="1:27" ht="18.75" customHeight="1" x14ac:dyDescent="0.25">
      <c r="A660" s="121"/>
      <c r="B660" s="121"/>
      <c r="H660" s="55"/>
      <c r="I660" s="62"/>
      <c r="J660" s="125"/>
      <c r="K660" s="125"/>
      <c r="L660" s="125"/>
      <c r="M660" s="125"/>
      <c r="N660" s="125"/>
      <c r="O660" s="186" t="s">
        <v>24</v>
      </c>
      <c r="P660" s="186"/>
      <c r="Q660" s="184" t="str">
        <f>IF(ISERROR(INDEX(BASE!$N$6:$Y$35,MATCH(BASE!$N$20,BASE!$P$6:$P$35,0),8)),"",INDEX(BASE!$N$6:$Y$35,MATCH(BASE!$N$20,BASE!$P$6:$P$35,0),8))</f>
        <v/>
      </c>
      <c r="R660" s="184"/>
      <c r="S660" s="65"/>
      <c r="T660" s="55"/>
      <c r="W660" s="59"/>
      <c r="X660" s="60"/>
      <c r="Y660" s="59"/>
      <c r="AA660" s="61" t="str">
        <f>IF(BASE!N664="","",BASE!N664)</f>
        <v/>
      </c>
    </row>
    <row r="661" spans="1:27" ht="18.75" customHeight="1" x14ac:dyDescent="0.25">
      <c r="A661" s="121"/>
      <c r="B661" s="121"/>
      <c r="E661" s="48"/>
      <c r="H661" s="55"/>
      <c r="I661" s="62"/>
      <c r="J661" s="124"/>
      <c r="K661" s="124"/>
      <c r="L661" s="124"/>
      <c r="M661" s="124"/>
      <c r="N661" s="124"/>
      <c r="O661" s="124"/>
      <c r="P661" s="124"/>
      <c r="Q661" s="124"/>
      <c r="R661" s="124"/>
      <c r="S661" s="65"/>
      <c r="T661" s="55"/>
      <c r="W661" s="59"/>
      <c r="X661" s="60"/>
      <c r="Y661" s="59"/>
      <c r="AA661" s="61" t="str">
        <f>IF(BASE!N665="","",BASE!N665)</f>
        <v/>
      </c>
    </row>
    <row r="662" spans="1:27" ht="23.25" customHeight="1" x14ac:dyDescent="0.3">
      <c r="A662" s="121"/>
      <c r="B662" s="121"/>
      <c r="H662" s="55"/>
      <c r="I662" s="62"/>
      <c r="J662" s="124"/>
      <c r="K662" s="124"/>
      <c r="L662" s="124"/>
      <c r="M662" s="124"/>
      <c r="N662" s="124"/>
      <c r="O662" s="127" t="s">
        <v>27</v>
      </c>
      <c r="P662" s="124"/>
      <c r="Q662" s="127"/>
      <c r="R662" s="126"/>
      <c r="S662" s="65"/>
      <c r="T662" s="55"/>
      <c r="W662" s="59"/>
      <c r="X662" s="60"/>
      <c r="Y662" s="59"/>
      <c r="AA662" s="61" t="str">
        <f>IF(BASE!N666="","",BASE!N666)</f>
        <v/>
      </c>
    </row>
    <row r="663" spans="1:27" ht="11.25" customHeight="1" x14ac:dyDescent="0.25">
      <c r="A663" s="121"/>
      <c r="B663" s="121"/>
      <c r="H663" s="55"/>
      <c r="I663" s="62"/>
      <c r="J663" s="124"/>
      <c r="K663" s="124"/>
      <c r="L663" s="124"/>
      <c r="M663" s="124"/>
      <c r="N663" s="124"/>
      <c r="O663" s="124"/>
      <c r="P663" s="124"/>
      <c r="Q663" s="124"/>
      <c r="R663" s="124"/>
      <c r="S663" s="65"/>
      <c r="T663" s="55"/>
      <c r="W663" s="59"/>
      <c r="X663" s="60"/>
      <c r="Y663" s="59"/>
      <c r="AA663" s="61" t="str">
        <f>IF(BASE!N667="","",BASE!N667)</f>
        <v/>
      </c>
    </row>
    <row r="664" spans="1:27" ht="23.25" customHeight="1" x14ac:dyDescent="0.3">
      <c r="A664" s="121"/>
      <c r="B664" s="121"/>
      <c r="H664" s="55"/>
      <c r="I664" s="62"/>
      <c r="J664" s="124"/>
      <c r="K664" s="124"/>
      <c r="L664" s="124"/>
      <c r="M664" s="124"/>
      <c r="N664" s="124"/>
      <c r="O664" s="185" t="str">
        <f>IF(ISERROR(INDEX(BASE!$N$6:$Y$35,MATCH(BASE!$N$20,BASE!$P$6:$P$35,0),12)),"",INDEX(BASE!$N$6:$Y$35,MATCH(BASE!$N$20,BASE!$P$6:$P$35,0),12))</f>
        <v/>
      </c>
      <c r="P664" s="185"/>
      <c r="Q664" s="185"/>
      <c r="R664" s="185"/>
      <c r="S664" s="65"/>
      <c r="T664" s="55"/>
      <c r="W664" s="59"/>
      <c r="X664" s="60"/>
      <c r="Y664" s="59"/>
      <c r="AA664" s="61" t="str">
        <f>IF(BASE!N668="","",BASE!N668)</f>
        <v/>
      </c>
    </row>
    <row r="665" spans="1:27" ht="18.75" customHeight="1" x14ac:dyDescent="0.25">
      <c r="A665" s="121"/>
      <c r="B665" s="121"/>
      <c r="H665" s="55"/>
      <c r="I665" s="67"/>
      <c r="J665" s="128"/>
      <c r="K665" s="128"/>
      <c r="L665" s="128"/>
      <c r="M665" s="128"/>
      <c r="N665" s="128"/>
      <c r="O665" s="128"/>
      <c r="P665" s="128"/>
      <c r="Q665" s="128"/>
      <c r="R665" s="128"/>
      <c r="S665" s="69"/>
      <c r="T665" s="55"/>
      <c r="W665" s="59"/>
      <c r="X665" s="60"/>
      <c r="Y665" s="59"/>
      <c r="AA665" s="61" t="str">
        <f>IF(BASE!N669="","",BASE!N669)</f>
        <v/>
      </c>
    </row>
    <row r="666" spans="1:27" ht="26.25" customHeight="1" x14ac:dyDescent="0.25">
      <c r="A666" s="121"/>
      <c r="B666" s="121"/>
      <c r="H666" s="55"/>
      <c r="I666" s="70"/>
      <c r="J666" s="129"/>
      <c r="K666" s="129"/>
      <c r="L666" s="129"/>
      <c r="M666" s="129"/>
      <c r="N666" s="129"/>
      <c r="O666" s="129"/>
      <c r="P666" s="129"/>
      <c r="Q666" s="129"/>
      <c r="R666" s="129"/>
      <c r="S666" s="70"/>
      <c r="T666" s="55"/>
      <c r="W666" s="59"/>
      <c r="X666" s="60"/>
      <c r="Y666" s="59"/>
      <c r="AA666" s="61" t="str">
        <f>IF(BASE!N670="","",BASE!N670)</f>
        <v/>
      </c>
    </row>
    <row r="667" spans="1:27" ht="26.25" customHeight="1" x14ac:dyDescent="0.25">
      <c r="A667" s="121"/>
      <c r="B667" s="121"/>
      <c r="H667" s="55"/>
      <c r="I667" s="55"/>
      <c r="J667" s="111"/>
      <c r="K667" s="111"/>
      <c r="L667" s="111"/>
      <c r="M667" s="111"/>
      <c r="N667" s="111"/>
      <c r="O667" s="111"/>
      <c r="P667" s="111"/>
      <c r="Q667" s="111"/>
      <c r="R667" s="111"/>
      <c r="S667" s="55"/>
      <c r="T667" s="55"/>
      <c r="W667" s="59"/>
      <c r="X667" s="60"/>
      <c r="Y667" s="59"/>
      <c r="AA667" s="61" t="str">
        <f>IF(BASE!N671="","",BASE!N671)</f>
        <v/>
      </c>
    </row>
    <row r="668" spans="1:27" ht="18.75" customHeight="1" x14ac:dyDescent="0.25">
      <c r="A668" s="121"/>
      <c r="B668" s="121"/>
      <c r="H668" s="55"/>
      <c r="I668" s="56"/>
      <c r="J668" s="130"/>
      <c r="K668" s="130"/>
      <c r="L668" s="130"/>
      <c r="M668" s="130"/>
      <c r="N668" s="130"/>
      <c r="O668" s="130"/>
      <c r="P668" s="130"/>
      <c r="Q668" s="130"/>
      <c r="R668" s="130"/>
      <c r="S668" s="58"/>
      <c r="T668" s="55"/>
      <c r="W668" s="59"/>
      <c r="X668" s="60"/>
      <c r="Y668" s="59"/>
      <c r="AA668" s="61" t="str">
        <f>IF(BASE!N672="","",BASE!N672)</f>
        <v/>
      </c>
    </row>
    <row r="669" spans="1:27" ht="18" customHeight="1" x14ac:dyDescent="0.25">
      <c r="A669" s="121"/>
      <c r="B669" s="121"/>
      <c r="H669" s="55"/>
      <c r="I669" s="62"/>
      <c r="J669" s="175" t="s">
        <v>20</v>
      </c>
      <c r="K669" s="175"/>
      <c r="L669" s="175"/>
      <c r="M669" s="175"/>
      <c r="N669" s="131"/>
      <c r="O669" s="131"/>
      <c r="P669" s="131"/>
      <c r="Q669" s="124"/>
      <c r="R669" s="124"/>
      <c r="S669" s="65"/>
      <c r="T669" s="55"/>
      <c r="W669" s="59"/>
      <c r="X669" s="60"/>
      <c r="Y669" s="59"/>
      <c r="AA669" s="61" t="str">
        <f>IF(BASE!N673="","",BASE!N673)</f>
        <v/>
      </c>
    </row>
    <row r="670" spans="1:27" ht="11.25" customHeight="1" x14ac:dyDescent="0.25">
      <c r="A670" s="49"/>
      <c r="B670" s="47"/>
      <c r="H670" s="55"/>
      <c r="I670" s="62"/>
      <c r="J670" s="124"/>
      <c r="K670" s="124"/>
      <c r="L670" s="124"/>
      <c r="M670" s="124"/>
      <c r="N670" s="124"/>
      <c r="O670" s="124"/>
      <c r="P670" s="124"/>
      <c r="Q670" s="124"/>
      <c r="R670" s="124"/>
      <c r="S670" s="65"/>
      <c r="T670" s="55"/>
      <c r="W670" s="59"/>
      <c r="X670" s="60"/>
      <c r="Y670" s="59"/>
      <c r="AA670" s="61" t="str">
        <f>IF(BASE!N674="","",BASE!N674)</f>
        <v/>
      </c>
    </row>
    <row r="671" spans="1:27" ht="18.75" customHeight="1" x14ac:dyDescent="0.25">
      <c r="A671" s="49"/>
      <c r="B671" s="47"/>
      <c r="H671" s="55"/>
      <c r="I671" s="62"/>
      <c r="J671" s="179" t="str">
        <f>IF(ISERROR(INDEX(BASE!$N$6:$Y$35,MATCH(BASE!$N$21,BASE!$P$6:$P$35,0),11)),"",INDEX(BASE!$N$6:$Y$35,MATCH(BASE!$N$21,BASE!$P$6:$P$35,0),11))</f>
        <v/>
      </c>
      <c r="K671" s="179"/>
      <c r="L671" s="179"/>
      <c r="M671" s="179"/>
      <c r="N671" s="132"/>
      <c r="O671" s="132"/>
      <c r="P671" s="132"/>
      <c r="Q671" s="124"/>
      <c r="R671" s="124"/>
      <c r="S671" s="65"/>
      <c r="T671" s="55"/>
      <c r="W671" s="59"/>
      <c r="X671" s="60"/>
      <c r="Y671" s="59"/>
      <c r="AA671" s="61" t="str">
        <f>IF(BASE!N675="","",BASE!N675)</f>
        <v/>
      </c>
    </row>
    <row r="672" spans="1:27" ht="18.75" customHeight="1" x14ac:dyDescent="0.25">
      <c r="A672" s="71"/>
      <c r="B672" s="72"/>
      <c r="H672" s="55"/>
      <c r="I672" s="62"/>
      <c r="J672" s="124"/>
      <c r="K672" s="124"/>
      <c r="L672" s="124"/>
      <c r="M672" s="124"/>
      <c r="N672" s="124"/>
      <c r="O672" s="124"/>
      <c r="P672" s="124"/>
      <c r="Q672" s="124"/>
      <c r="R672" s="124"/>
      <c r="S672" s="65"/>
      <c r="T672" s="55"/>
      <c r="W672" s="59"/>
      <c r="X672" s="60"/>
      <c r="Y672" s="59"/>
      <c r="AA672" s="61" t="str">
        <f>IF(BASE!N676="","",BASE!N676)</f>
        <v/>
      </c>
    </row>
    <row r="673" spans="1:27" ht="18.75" customHeight="1" x14ac:dyDescent="0.3">
      <c r="A673" s="50"/>
      <c r="H673" s="55"/>
      <c r="I673" s="62"/>
      <c r="J673" s="181" t="s">
        <v>52</v>
      </c>
      <c r="K673" s="181"/>
      <c r="L673" s="181"/>
      <c r="M673" s="181"/>
      <c r="N673" s="133"/>
      <c r="O673" s="133"/>
      <c r="P673" s="133"/>
      <c r="Q673" s="124"/>
      <c r="R673" s="124"/>
      <c r="S673" s="65"/>
      <c r="T673" s="55"/>
      <c r="W673" s="59"/>
      <c r="X673" s="60"/>
      <c r="Y673" s="59"/>
      <c r="AA673" s="61" t="str">
        <f>IF(BASE!N677="","",BASE!N677)</f>
        <v/>
      </c>
    </row>
    <row r="674" spans="1:27" ht="18.75" customHeight="1" x14ac:dyDescent="0.25">
      <c r="A674" s="50"/>
      <c r="H674" s="55"/>
      <c r="I674" s="62"/>
      <c r="J674" s="175" t="s">
        <v>51</v>
      </c>
      <c r="K674" s="175"/>
      <c r="L674" s="175"/>
      <c r="M674" s="175"/>
      <c r="N674" s="131"/>
      <c r="O674" s="131"/>
      <c r="P674" s="131"/>
      <c r="Q674" s="124"/>
      <c r="R674" s="124"/>
      <c r="S674" s="65"/>
      <c r="T674" s="55"/>
      <c r="W674" s="59"/>
      <c r="X674" s="60"/>
      <c r="Y674" s="59"/>
      <c r="AA674" s="61" t="str">
        <f>IF(BASE!N678="","",BASE!N678)</f>
        <v/>
      </c>
    </row>
    <row r="675" spans="1:27" ht="26.25" customHeight="1" x14ac:dyDescent="0.25">
      <c r="H675" s="55"/>
      <c r="I675" s="62"/>
      <c r="J675" s="182" t="s">
        <v>21</v>
      </c>
      <c r="K675" s="182"/>
      <c r="L675" s="182"/>
      <c r="M675" s="182"/>
      <c r="N675" s="134"/>
      <c r="O675" s="134"/>
      <c r="P675" s="134"/>
      <c r="Q675" s="124"/>
      <c r="R675" s="124"/>
      <c r="S675" s="65"/>
      <c r="T675" s="55"/>
      <c r="W675" s="59"/>
      <c r="X675" s="60"/>
      <c r="Y675" s="59"/>
      <c r="AA675" s="61" t="str">
        <f>IF(BASE!N679="","",BASE!N679)</f>
        <v/>
      </c>
    </row>
    <row r="676" spans="1:27" ht="18.75" customHeight="1" x14ac:dyDescent="0.25">
      <c r="H676" s="55"/>
      <c r="I676" s="62"/>
      <c r="J676" s="134"/>
      <c r="K676" s="124"/>
      <c r="L676" s="124"/>
      <c r="M676" s="124"/>
      <c r="N676" s="124"/>
      <c r="O676" s="124"/>
      <c r="P676" s="124"/>
      <c r="Q676" s="124"/>
      <c r="R676" s="124"/>
      <c r="S676" s="65"/>
      <c r="T676" s="55"/>
      <c r="W676" s="59"/>
      <c r="X676" s="60"/>
      <c r="Y676" s="59"/>
      <c r="AA676" s="61" t="e">
        <f>IF(BASE!#REF!="","",BASE!#REF!)</f>
        <v>#REF!</v>
      </c>
    </row>
    <row r="677" spans="1:27" ht="18.75" customHeight="1" x14ac:dyDescent="0.25">
      <c r="H677" s="55"/>
      <c r="I677" s="62"/>
      <c r="J677" s="124"/>
      <c r="K677" s="124"/>
      <c r="L677" s="124"/>
      <c r="M677" s="124"/>
      <c r="N677" s="124"/>
      <c r="O677" s="124"/>
      <c r="P677" s="124"/>
      <c r="Q677" s="124"/>
      <c r="R677" s="124"/>
      <c r="S677" s="65"/>
      <c r="T677" s="55"/>
      <c r="W677" s="59"/>
      <c r="X677" s="60"/>
      <c r="Y677" s="59"/>
      <c r="AA677" s="61" t="e">
        <f>IF(BASE!#REF!="","",BASE!#REF!)</f>
        <v>#REF!</v>
      </c>
    </row>
    <row r="678" spans="1:27" ht="18.75" customHeight="1" x14ac:dyDescent="0.25">
      <c r="H678" s="55"/>
      <c r="I678" s="62"/>
      <c r="J678" s="125"/>
      <c r="K678" s="125"/>
      <c r="L678" s="125"/>
      <c r="M678" s="125"/>
      <c r="N678" s="125"/>
      <c r="O678" s="125" t="s">
        <v>22</v>
      </c>
      <c r="P678" s="183" t="str">
        <f>IF(ISERROR(INDEX(BASE!$N$6:$Y$35,MATCH(BASE!$N$21,BASE!$P$6:$P$35,0),5)),"",INDEX(BASE!$N$6:$Y$35,MATCH(BASE!$N$21,BASE!$P$6:$P$35,0),5))</f>
        <v/>
      </c>
      <c r="Q678" s="183"/>
      <c r="R678" s="183"/>
      <c r="S678" s="65"/>
      <c r="T678" s="55"/>
      <c r="W678" s="59"/>
      <c r="X678" s="60"/>
      <c r="Y678" s="59"/>
      <c r="AA678" s="61" t="e">
        <f>IF(BASE!#REF!="","",BASE!#REF!)</f>
        <v>#REF!</v>
      </c>
    </row>
    <row r="679" spans="1:27" ht="18.75" customHeight="1" x14ac:dyDescent="0.25">
      <c r="H679" s="55"/>
      <c r="I679" s="62"/>
      <c r="J679" s="124"/>
      <c r="K679" s="124"/>
      <c r="L679" s="124"/>
      <c r="M679" s="124"/>
      <c r="N679" s="124"/>
      <c r="O679" s="124"/>
      <c r="P679" s="124"/>
      <c r="Q679" s="124"/>
      <c r="R679" s="124"/>
      <c r="S679" s="65"/>
      <c r="T679" s="55"/>
      <c r="W679" s="59"/>
      <c r="X679" s="60"/>
      <c r="Y679" s="59"/>
      <c r="AA679" s="61" t="e">
        <f>IF(BASE!#REF!="","",BASE!#REF!)</f>
        <v>#REF!</v>
      </c>
    </row>
    <row r="680" spans="1:27" ht="18.75" customHeight="1" x14ac:dyDescent="0.25">
      <c r="H680" s="55"/>
      <c r="I680" s="62"/>
      <c r="J680" s="125"/>
      <c r="K680" s="125"/>
      <c r="L680" s="125"/>
      <c r="M680" s="125"/>
      <c r="N680" s="125"/>
      <c r="O680" s="126" t="s">
        <v>23</v>
      </c>
      <c r="P680" s="183" t="str">
        <f>IF(ISERROR(INDEX(BASE!$N$6:$Y$35,MATCH(BASE!$N$21,BASE!$P$6:$P$35,0),6)),"",INDEX(BASE!$N$6:$Y$35,MATCH(BASE!$N$21,BASE!$P$6:$P$35,0),6))</f>
        <v/>
      </c>
      <c r="Q680" s="183"/>
      <c r="R680" s="183"/>
      <c r="S680" s="65"/>
      <c r="T680" s="55"/>
      <c r="W680" s="59"/>
      <c r="X680" s="60"/>
      <c r="Y680" s="59"/>
      <c r="AA680" s="61" t="e">
        <f>IF(BASE!#REF!="","",BASE!#REF!)</f>
        <v>#REF!</v>
      </c>
    </row>
    <row r="681" spans="1:27" ht="18.75" customHeight="1" x14ac:dyDescent="0.25">
      <c r="H681" s="55"/>
      <c r="I681" s="62"/>
      <c r="J681" s="124"/>
      <c r="K681" s="124"/>
      <c r="L681" s="124"/>
      <c r="M681" s="124"/>
      <c r="N681" s="124"/>
      <c r="O681" s="124"/>
      <c r="P681" s="124"/>
      <c r="Q681" s="124"/>
      <c r="R681" s="124"/>
      <c r="S681" s="65"/>
      <c r="T681" s="55"/>
      <c r="W681" s="59"/>
      <c r="X681" s="60"/>
      <c r="Y681" s="59"/>
      <c r="AA681" s="61" t="e">
        <f>IF(BASE!#REF!="","",BASE!#REF!)</f>
        <v>#REF!</v>
      </c>
    </row>
    <row r="682" spans="1:27" ht="18.75" customHeight="1" x14ac:dyDescent="0.3">
      <c r="D682" s="45"/>
      <c r="E682" s="29"/>
      <c r="H682" s="55"/>
      <c r="I682" s="62"/>
      <c r="J682" s="125"/>
      <c r="K682" s="125"/>
      <c r="L682" s="125"/>
      <c r="M682" s="125"/>
      <c r="N682" s="125"/>
      <c r="O682" s="126" t="s">
        <v>24</v>
      </c>
      <c r="P682" s="125"/>
      <c r="Q682" s="184" t="str">
        <f>IF(ISERROR(INDEX(BASE!$N$6:$Y$35,MATCH(BASE!$N$21,BASE!$P$6:$P$35,0),8)),"",INDEX(BASE!$N$6:$Y$35,MATCH(BASE!$N$21,BASE!$P$6:$P$35,0),8))</f>
        <v/>
      </c>
      <c r="R682" s="184"/>
      <c r="S682" s="65"/>
      <c r="T682" s="55"/>
      <c r="W682" s="59"/>
      <c r="X682" s="60"/>
      <c r="Y682" s="59"/>
      <c r="AA682" s="61" t="e">
        <f>IF(BASE!#REF!="","",BASE!#REF!)</f>
        <v>#REF!</v>
      </c>
    </row>
    <row r="683" spans="1:27" ht="18.75" customHeight="1" x14ac:dyDescent="0.3">
      <c r="D683" s="45"/>
      <c r="E683" s="29"/>
      <c r="H683" s="55"/>
      <c r="I683" s="62"/>
      <c r="J683" s="124"/>
      <c r="K683" s="124"/>
      <c r="L683" s="124"/>
      <c r="M683" s="124"/>
      <c r="N683" s="124"/>
      <c r="O683" s="124"/>
      <c r="P683" s="124"/>
      <c r="Q683" s="124"/>
      <c r="R683" s="124"/>
      <c r="S683" s="65"/>
      <c r="T683" s="55"/>
      <c r="W683" s="59"/>
      <c r="X683" s="60"/>
      <c r="Y683" s="59"/>
      <c r="AA683" s="61" t="e">
        <f>IF(BASE!#REF!="","",BASE!#REF!)</f>
        <v>#REF!</v>
      </c>
    </row>
    <row r="684" spans="1:27" ht="23.25" customHeight="1" x14ac:dyDescent="0.3">
      <c r="D684" s="73"/>
      <c r="E684" s="115"/>
      <c r="H684" s="55"/>
      <c r="I684" s="62"/>
      <c r="J684" s="124"/>
      <c r="K684" s="124"/>
      <c r="L684" s="124"/>
      <c r="M684" s="124"/>
      <c r="N684" s="124"/>
      <c r="O684" s="127" t="s">
        <v>27</v>
      </c>
      <c r="P684" s="124"/>
      <c r="Q684" s="127"/>
      <c r="R684" s="126"/>
      <c r="S684" s="65"/>
      <c r="T684" s="55"/>
      <c r="W684" s="59"/>
      <c r="X684" s="60"/>
      <c r="Y684" s="59"/>
      <c r="AA684" s="61" t="e">
        <f>IF(BASE!#REF!="","",BASE!#REF!)</f>
        <v>#REF!</v>
      </c>
    </row>
    <row r="685" spans="1:27" ht="11.25" customHeight="1" x14ac:dyDescent="0.25">
      <c r="E685" s="2"/>
      <c r="H685" s="55"/>
      <c r="I685" s="62"/>
      <c r="J685" s="124"/>
      <c r="K685" s="124"/>
      <c r="L685" s="124"/>
      <c r="M685" s="124"/>
      <c r="N685" s="124"/>
      <c r="O685" s="124"/>
      <c r="P685" s="124"/>
      <c r="Q685" s="124"/>
      <c r="R685" s="124"/>
      <c r="S685" s="65"/>
      <c r="T685" s="55"/>
      <c r="W685" s="59"/>
      <c r="X685" s="60"/>
      <c r="Y685" s="59"/>
      <c r="AA685" s="61" t="e">
        <f>IF(BASE!#REF!="","",BASE!#REF!)</f>
        <v>#REF!</v>
      </c>
    </row>
    <row r="686" spans="1:27" ht="23.25" customHeight="1" x14ac:dyDescent="0.3">
      <c r="D686" s="73"/>
      <c r="E686" s="115"/>
      <c r="H686" s="55"/>
      <c r="I686" s="62"/>
      <c r="J686" s="124"/>
      <c r="K686" s="124"/>
      <c r="L686" s="124"/>
      <c r="M686" s="124"/>
      <c r="N686" s="124"/>
      <c r="O686" s="185" t="str">
        <f>IF(ISERROR(INDEX(BASE!$N$6:$Y$35,MATCH(BASE!$N$21,BASE!$P$6:$P$35,0),12)),"",INDEX(BASE!$N$6:$Y$35,MATCH(BASE!$N$21,BASE!$P$6:$P$35,0),12))</f>
        <v/>
      </c>
      <c r="P686" s="185"/>
      <c r="Q686" s="185"/>
      <c r="R686" s="185"/>
      <c r="S686" s="65"/>
      <c r="T686" s="55"/>
      <c r="W686" s="59"/>
      <c r="X686" s="60"/>
      <c r="Y686" s="59"/>
      <c r="AA686" s="61" t="e">
        <f>IF(BASE!#REF!="","",BASE!#REF!)</f>
        <v>#REF!</v>
      </c>
    </row>
    <row r="687" spans="1:27" ht="18.75" customHeight="1" x14ac:dyDescent="0.25">
      <c r="E687" s="39"/>
      <c r="H687" s="55"/>
      <c r="I687" s="67"/>
      <c r="J687" s="128"/>
      <c r="K687" s="128"/>
      <c r="L687" s="128"/>
      <c r="M687" s="128"/>
      <c r="N687" s="128"/>
      <c r="O687" s="128"/>
      <c r="P687" s="128"/>
      <c r="Q687" s="128"/>
      <c r="R687" s="128"/>
      <c r="S687" s="69"/>
      <c r="T687" s="55"/>
      <c r="W687" s="59"/>
      <c r="X687" s="60"/>
      <c r="Y687" s="59"/>
      <c r="AA687" s="61" t="e">
        <f>IF(BASE!#REF!="","",BASE!#REF!)</f>
        <v>#REF!</v>
      </c>
    </row>
    <row r="688" spans="1:27" ht="18.75" customHeight="1" x14ac:dyDescent="0.25">
      <c r="H688" s="55"/>
      <c r="I688" s="55"/>
      <c r="J688" s="111"/>
      <c r="K688" s="111"/>
      <c r="L688" s="111"/>
      <c r="M688" s="111"/>
      <c r="N688" s="111"/>
      <c r="O688" s="111"/>
      <c r="P688" s="111"/>
      <c r="Q688" s="111"/>
      <c r="R688" s="111"/>
      <c r="S688" s="55"/>
      <c r="T688" s="55"/>
      <c r="W688" s="59"/>
      <c r="X688" s="60"/>
      <c r="Y688" s="59"/>
      <c r="AA688" s="61" t="e">
        <f>IF(BASE!#REF!="","",BASE!#REF!)</f>
        <v>#REF!</v>
      </c>
    </row>
    <row r="689" spans="8:27" ht="18.75" customHeight="1" x14ac:dyDescent="0.25">
      <c r="H689" s="55"/>
      <c r="I689" s="55"/>
      <c r="J689" s="111"/>
      <c r="K689" s="111"/>
      <c r="L689" s="111"/>
      <c r="M689" s="111"/>
      <c r="N689" s="111"/>
      <c r="O689" s="111"/>
      <c r="P689" s="111"/>
      <c r="Q689" s="111"/>
      <c r="R689" s="111"/>
      <c r="S689" s="55"/>
      <c r="T689" s="55"/>
      <c r="W689" s="59"/>
      <c r="X689" s="60"/>
      <c r="Y689" s="59"/>
      <c r="AA689" s="61" t="e">
        <f>IF(BASE!#REF!="","",BASE!#REF!)</f>
        <v>#REF!</v>
      </c>
    </row>
    <row r="690" spans="8:27" ht="18" customHeight="1" x14ac:dyDescent="0.25">
      <c r="H690" s="55"/>
      <c r="I690" s="56"/>
      <c r="J690" s="130"/>
      <c r="K690" s="130"/>
      <c r="L690" s="130"/>
      <c r="M690" s="130"/>
      <c r="N690" s="130"/>
      <c r="O690" s="130"/>
      <c r="P690" s="130"/>
      <c r="Q690" s="130"/>
      <c r="R690" s="130"/>
      <c r="S690" s="58"/>
      <c r="T690" s="55"/>
      <c r="W690" s="59"/>
      <c r="X690" s="60"/>
      <c r="Y690" s="59"/>
      <c r="AA690" s="61" t="e">
        <f>IF(BASE!#REF!="","",BASE!#REF!)</f>
        <v>#REF!</v>
      </c>
    </row>
    <row r="691" spans="8:27" ht="18" customHeight="1" x14ac:dyDescent="0.25">
      <c r="H691" s="55"/>
      <c r="I691" s="62"/>
      <c r="J691" s="124"/>
      <c r="K691" s="124"/>
      <c r="L691" s="124"/>
      <c r="M691" s="124"/>
      <c r="N691" s="124"/>
      <c r="O691" s="124"/>
      <c r="P691" s="124"/>
      <c r="Q691" s="124"/>
      <c r="R691" s="124"/>
      <c r="S691" s="65"/>
      <c r="T691" s="55"/>
      <c r="W691" s="59"/>
      <c r="X691" s="60"/>
      <c r="Y691" s="59"/>
      <c r="AA691" s="61" t="e">
        <f>IF(BASE!#REF!="","",BASE!#REF!)</f>
        <v>#REF!</v>
      </c>
    </row>
    <row r="692" spans="8:27" ht="18" customHeight="1" x14ac:dyDescent="0.25">
      <c r="H692" s="55"/>
      <c r="I692" s="62"/>
      <c r="J692" s="124"/>
      <c r="K692" s="124"/>
      <c r="L692" s="124"/>
      <c r="M692" s="124"/>
      <c r="N692" s="124"/>
      <c r="O692" s="124"/>
      <c r="P692" s="124"/>
      <c r="Q692" s="124"/>
      <c r="R692" s="124"/>
      <c r="S692" s="65"/>
      <c r="T692" s="55"/>
      <c r="W692" s="59"/>
      <c r="X692" s="60"/>
      <c r="Y692" s="59"/>
      <c r="AA692" s="61" t="e">
        <f>IF(BASE!#REF!="","",BASE!#REF!)</f>
        <v>#REF!</v>
      </c>
    </row>
    <row r="693" spans="8:27" ht="18" customHeight="1" x14ac:dyDescent="0.25">
      <c r="H693" s="55"/>
      <c r="I693" s="62"/>
      <c r="J693" s="111"/>
      <c r="K693" s="111"/>
      <c r="L693" s="111"/>
      <c r="M693" s="111"/>
      <c r="N693" s="111"/>
      <c r="O693" s="111"/>
      <c r="P693" s="111"/>
      <c r="Q693" s="111"/>
      <c r="R693" s="111"/>
      <c r="S693" s="65"/>
      <c r="T693" s="55"/>
      <c r="W693" s="52"/>
      <c r="X693" s="60"/>
      <c r="Y693" s="59"/>
      <c r="AA693" s="61" t="e">
        <f>IF(BASE!#REF!="","",BASE!#REF!)</f>
        <v>#REF!</v>
      </c>
    </row>
    <row r="694" spans="8:27" ht="18" customHeight="1" x14ac:dyDescent="0.25">
      <c r="H694" s="55"/>
      <c r="I694" s="62"/>
      <c r="J694" s="111"/>
      <c r="K694" s="111"/>
      <c r="L694" s="111"/>
      <c r="M694" s="111"/>
      <c r="N694" s="111"/>
      <c r="O694" s="111"/>
      <c r="P694" s="111"/>
      <c r="Q694" s="111"/>
      <c r="R694" s="111"/>
      <c r="S694" s="113"/>
      <c r="T694" s="55"/>
      <c r="W694" s="59"/>
      <c r="X694" s="60"/>
      <c r="Y694" s="59"/>
      <c r="AA694" s="61" t="e">
        <f>IF(BASE!#REF!="","",BASE!#REF!)</f>
        <v>#REF!</v>
      </c>
    </row>
    <row r="695" spans="8:27" ht="18" customHeight="1" x14ac:dyDescent="0.3">
      <c r="H695" s="55"/>
      <c r="I695" s="62"/>
      <c r="J695" s="135"/>
      <c r="K695" s="114"/>
      <c r="L695" s="135" t="s">
        <v>80</v>
      </c>
      <c r="M695" s="133" t="s">
        <v>39</v>
      </c>
      <c r="N695" s="127" t="s">
        <v>38</v>
      </c>
      <c r="O695" s="127"/>
      <c r="P695" s="136"/>
      <c r="Q695" s="136"/>
      <c r="R695" s="135"/>
      <c r="S695" s="113" t="s">
        <v>88</v>
      </c>
      <c r="T695" s="55"/>
      <c r="W695" s="59"/>
      <c r="X695" s="60"/>
      <c r="Y695" s="59"/>
      <c r="AA695" s="61" t="e">
        <f>IF(BASE!#REF!="","",BASE!#REF!)</f>
        <v>#REF!</v>
      </c>
    </row>
    <row r="696" spans="8:27" ht="18" customHeight="1" x14ac:dyDescent="0.25">
      <c r="H696" s="55"/>
      <c r="I696" s="62"/>
      <c r="J696" s="124"/>
      <c r="K696" s="124"/>
      <c r="L696" s="124"/>
      <c r="M696" s="124"/>
      <c r="N696" s="124"/>
      <c r="O696" s="124"/>
      <c r="P696" s="124"/>
      <c r="Q696" s="111"/>
      <c r="R696" s="111"/>
      <c r="S696" s="65"/>
      <c r="T696" s="55"/>
      <c r="W696" s="59"/>
      <c r="X696" s="60"/>
      <c r="Y696" s="59"/>
      <c r="AA696" s="61" t="e">
        <f>IF(BASE!#REF!="","",BASE!#REF!)</f>
        <v>#REF!</v>
      </c>
    </row>
    <row r="697" spans="8:27" ht="18" customHeight="1" x14ac:dyDescent="0.25">
      <c r="H697" s="55"/>
      <c r="I697" s="62"/>
      <c r="J697" s="126" t="s">
        <v>81</v>
      </c>
      <c r="K697" s="137"/>
      <c r="L697" s="179" t="str">
        <f>IF(ISERROR(INDEX(BASE!$N$6:$Y$35,MATCH(BASE!$N$20,BASE!$P$6:$P$35,0),3)),"",INDEX(BASE!$N$6:$Y$35,MATCH(BASE!$N$20,BASE!$P$6:$P$35,0),3))</f>
        <v/>
      </c>
      <c r="M697" s="179"/>
      <c r="N697" s="179"/>
      <c r="O697" s="179"/>
      <c r="P697" s="179"/>
      <c r="Q697" s="126" t="s">
        <v>85</v>
      </c>
      <c r="R697" s="125"/>
      <c r="S697" s="65"/>
      <c r="T697" s="55"/>
      <c r="W697" s="59"/>
      <c r="X697" s="60"/>
      <c r="Y697" s="59"/>
      <c r="AA697" s="61" t="e">
        <f>IF(BASE!#REF!="","",BASE!#REF!)</f>
        <v>#REF!</v>
      </c>
    </row>
    <row r="698" spans="8:27" ht="18" customHeight="1" x14ac:dyDescent="0.25">
      <c r="H698" s="55"/>
      <c r="I698" s="62"/>
      <c r="J698" s="111"/>
      <c r="K698" s="111"/>
      <c r="L698" s="111"/>
      <c r="M698" s="111"/>
      <c r="N698" s="111"/>
      <c r="O698" s="111"/>
      <c r="P698" s="111"/>
      <c r="Q698" s="124"/>
      <c r="R698" s="124"/>
      <c r="S698" s="65"/>
      <c r="T698" s="55"/>
      <c r="W698" s="59"/>
      <c r="X698" s="60"/>
      <c r="Y698" s="59"/>
      <c r="AA698" s="61" t="e">
        <f>IF(BASE!#REF!="","",BASE!#REF!)</f>
        <v>#REF!</v>
      </c>
    </row>
    <row r="699" spans="8:27" ht="18" customHeight="1" x14ac:dyDescent="0.25">
      <c r="H699" s="55"/>
      <c r="I699" s="62"/>
      <c r="J699" s="126" t="s">
        <v>84</v>
      </c>
      <c r="K699" s="138"/>
      <c r="L699" s="138"/>
      <c r="M699" s="138"/>
      <c r="N699" s="138"/>
      <c r="O699" s="138"/>
      <c r="P699" s="126"/>
      <c r="Q699" s="126"/>
      <c r="R699" s="126"/>
      <c r="S699" s="65"/>
      <c r="T699" s="55"/>
      <c r="W699" s="59"/>
      <c r="X699" s="60"/>
      <c r="Y699" s="59"/>
      <c r="AA699" s="61" t="e">
        <f>IF(BASE!#REF!="","",BASE!#REF!)</f>
        <v>#REF!</v>
      </c>
    </row>
    <row r="700" spans="8:27" ht="18" customHeight="1" x14ac:dyDescent="0.25">
      <c r="H700" s="55"/>
      <c r="I700" s="62"/>
      <c r="J700" s="111"/>
      <c r="K700" s="111"/>
      <c r="L700" s="111"/>
      <c r="M700" s="111"/>
      <c r="N700" s="111"/>
      <c r="O700" s="111"/>
      <c r="P700" s="111"/>
      <c r="Q700" s="126"/>
      <c r="R700" s="126"/>
      <c r="S700" s="65"/>
      <c r="T700" s="55"/>
      <c r="W700" s="59"/>
      <c r="X700" s="60"/>
      <c r="Y700" s="59"/>
      <c r="AA700" s="61" t="e">
        <f>IF(BASE!#REF!="","",BASE!#REF!)</f>
        <v>#REF!</v>
      </c>
    </row>
    <row r="701" spans="8:27" ht="3.75" customHeight="1" x14ac:dyDescent="0.25">
      <c r="H701" s="55"/>
      <c r="I701" s="62"/>
      <c r="J701" s="139"/>
      <c r="K701" s="139"/>
      <c r="L701" s="139"/>
      <c r="M701" s="139"/>
      <c r="N701" s="139"/>
      <c r="O701" s="139"/>
      <c r="P701" s="139"/>
      <c r="Q701" s="126"/>
      <c r="R701" s="126"/>
      <c r="S701" s="65"/>
      <c r="T701" s="55"/>
      <c r="W701" s="59"/>
      <c r="X701" s="60"/>
      <c r="Y701" s="59"/>
      <c r="AA701" s="61" t="e">
        <f>IF(BASE!#REF!="","",BASE!#REF!)</f>
        <v>#REF!</v>
      </c>
    </row>
    <row r="702" spans="8:27" ht="18" customHeight="1" x14ac:dyDescent="0.25">
      <c r="H702" s="55"/>
      <c r="I702" s="62"/>
      <c r="J702" s="124"/>
      <c r="K702" s="124"/>
      <c r="L702" s="125" t="s">
        <v>86</v>
      </c>
      <c r="M702" s="180" t="str">
        <f>IF(ISERROR(INDEX(BASE!$N$6:$Y$35,MATCH(BASE!$N$20,BASE!$P$6:$P$35,0),9)),"",INDEX(BASE!$N$6:$Y$35,MATCH(BASE!$N$20,BASE!$P$6:$P$35,0),9))</f>
        <v/>
      </c>
      <c r="N702" s="180"/>
      <c r="O702" s="180"/>
      <c r="P702" s="124"/>
      <c r="Q702" s="124"/>
      <c r="R702" s="124"/>
      <c r="S702" s="65"/>
      <c r="T702" s="55"/>
      <c r="W702" s="59"/>
      <c r="X702" s="60"/>
      <c r="Y702" s="59"/>
      <c r="AA702" s="61" t="e">
        <f>IF(BASE!#REF!="","",BASE!#REF!)</f>
        <v>#REF!</v>
      </c>
    </row>
    <row r="703" spans="8:27" ht="11.25" customHeight="1" x14ac:dyDescent="0.25">
      <c r="H703" s="55"/>
      <c r="I703" s="62"/>
      <c r="J703" s="111"/>
      <c r="K703" s="125"/>
      <c r="L703" s="111"/>
      <c r="M703" s="111"/>
      <c r="N703" s="111"/>
      <c r="O703" s="111"/>
      <c r="P703" s="140"/>
      <c r="Q703" s="124"/>
      <c r="R703" s="124"/>
      <c r="S703" s="65"/>
      <c r="T703" s="55"/>
      <c r="W703" s="59"/>
      <c r="X703" s="60"/>
      <c r="Y703" s="59"/>
      <c r="AA703" s="61" t="e">
        <f>IF(BASE!#REF!="","",BASE!#REF!)</f>
        <v>#REF!</v>
      </c>
    </row>
    <row r="704" spans="8:27" ht="18" customHeight="1" x14ac:dyDescent="0.25">
      <c r="H704" s="55"/>
      <c r="I704" s="62"/>
      <c r="J704" s="175"/>
      <c r="K704" s="175"/>
      <c r="L704" s="131"/>
      <c r="M704" s="131"/>
      <c r="N704" s="131"/>
      <c r="O704" s="131"/>
      <c r="P704" s="175"/>
      <c r="Q704" s="175"/>
      <c r="R704" s="175"/>
      <c r="S704" s="65"/>
      <c r="T704" s="55"/>
      <c r="W704" s="59"/>
      <c r="X704" s="60"/>
      <c r="Y704" s="59"/>
      <c r="AA704" s="61" t="e">
        <f>IF(BASE!#REF!="","",BASE!#REF!)</f>
        <v>#REF!</v>
      </c>
    </row>
    <row r="705" spans="8:27" ht="18" customHeight="1" x14ac:dyDescent="0.25">
      <c r="H705" s="55"/>
      <c r="I705" s="62"/>
      <c r="J705" s="176"/>
      <c r="K705" s="176"/>
      <c r="L705" s="141"/>
      <c r="M705" s="141"/>
      <c r="N705" s="141"/>
      <c r="O705" s="177" t="str">
        <f>IF(ISERROR(INDEX(BASE!$N$6:$Y$35,MATCH(BASE!$N$20,BASE!$P$6:$P$35,0),10)),"",INDEX(BASE!$N$6:$Y$35,MATCH(BASE!$N$20,BASE!$P$6:$P$35,0),10))</f>
        <v/>
      </c>
      <c r="P705" s="177"/>
      <c r="Q705" s="177"/>
      <c r="R705" s="138"/>
      <c r="S705" s="65"/>
      <c r="T705" s="55"/>
      <c r="W705" s="59"/>
      <c r="X705" s="60"/>
      <c r="Y705" s="59"/>
      <c r="AA705" s="61" t="e">
        <f>IF(BASE!#REF!="","",BASE!#REF!)</f>
        <v>#REF!</v>
      </c>
    </row>
    <row r="706" spans="8:27" ht="18" customHeight="1" x14ac:dyDescent="0.25">
      <c r="H706" s="55"/>
      <c r="I706" s="62"/>
      <c r="J706" s="176"/>
      <c r="K706" s="176"/>
      <c r="L706" s="141"/>
      <c r="M706" s="141"/>
      <c r="N706" s="141"/>
      <c r="O706" s="141"/>
      <c r="P706" s="141"/>
      <c r="Q706" s="124"/>
      <c r="R706" s="124"/>
      <c r="S706" s="65"/>
      <c r="T706" s="55"/>
      <c r="W706" s="59"/>
      <c r="X706" s="60"/>
      <c r="Y706" s="59"/>
      <c r="AA706" s="61" t="e">
        <f>IF(BASE!#REF!="","",BASE!#REF!)</f>
        <v>#REF!</v>
      </c>
    </row>
    <row r="707" spans="8:27" ht="18" customHeight="1" x14ac:dyDescent="0.25">
      <c r="H707" s="55"/>
      <c r="I707" s="62"/>
      <c r="J707" s="126" t="s">
        <v>82</v>
      </c>
      <c r="K707" s="111"/>
      <c r="L707" s="124"/>
      <c r="M707" s="111"/>
      <c r="N707" s="111"/>
      <c r="O707" s="111"/>
      <c r="P707" s="111"/>
      <c r="Q707" s="111"/>
      <c r="R707" s="111"/>
      <c r="S707" s="65"/>
      <c r="T707" s="55"/>
      <c r="W707" s="59"/>
      <c r="X707" s="60"/>
      <c r="Y707" s="59"/>
      <c r="AA707" s="61" t="e">
        <f>IF(BASE!#REF!="","",BASE!#REF!)</f>
        <v>#REF!</v>
      </c>
    </row>
    <row r="708" spans="8:27" ht="18" customHeight="1" x14ac:dyDescent="0.25">
      <c r="H708" s="55"/>
      <c r="I708" s="62"/>
      <c r="J708" s="126"/>
      <c r="K708" s="124"/>
      <c r="L708" s="124"/>
      <c r="M708" s="124"/>
      <c r="N708" s="124"/>
      <c r="O708" s="124"/>
      <c r="P708" s="124"/>
      <c r="Q708" s="124"/>
      <c r="R708" s="124"/>
      <c r="S708" s="65"/>
      <c r="T708" s="55"/>
      <c r="W708" s="59"/>
      <c r="X708" s="60"/>
      <c r="Y708" s="59"/>
      <c r="AA708" s="61" t="e">
        <f>IF(BASE!#REF!="","",BASE!#REF!)</f>
        <v>#REF!</v>
      </c>
    </row>
    <row r="709" spans="8:27" ht="18" customHeight="1" x14ac:dyDescent="0.25">
      <c r="H709" s="55"/>
      <c r="I709" s="62"/>
      <c r="J709" s="142" t="s">
        <v>83</v>
      </c>
      <c r="K709" s="124"/>
      <c r="L709" s="124"/>
      <c r="M709" s="124"/>
      <c r="N709" s="124"/>
      <c r="O709" s="124"/>
      <c r="P709" s="124"/>
      <c r="Q709" s="124"/>
      <c r="R709" s="124"/>
      <c r="S709" s="65"/>
      <c r="T709" s="55"/>
      <c r="W709" s="59"/>
      <c r="X709" s="60"/>
      <c r="Y709" s="59"/>
      <c r="AA709" s="61" t="e">
        <f>IF(BASE!#REF!="","",BASE!#REF!)</f>
        <v>#REF!</v>
      </c>
    </row>
    <row r="710" spans="8:27" ht="18" customHeight="1" x14ac:dyDescent="0.25">
      <c r="H710" s="55"/>
      <c r="I710" s="62"/>
      <c r="J710" s="111"/>
      <c r="K710" s="143"/>
      <c r="L710" s="143"/>
      <c r="M710" s="143"/>
      <c r="N710" s="143"/>
      <c r="O710" s="143"/>
      <c r="P710" s="143"/>
      <c r="Q710" s="124"/>
      <c r="R710" s="124"/>
      <c r="S710" s="65"/>
      <c r="T710" s="55"/>
      <c r="W710" s="59"/>
      <c r="X710" s="60"/>
      <c r="Y710" s="59"/>
      <c r="AA710" s="61" t="e">
        <f>IF(BASE!#REF!="","",BASE!#REF!)</f>
        <v>#REF!</v>
      </c>
    </row>
    <row r="711" spans="8:27" ht="18" customHeight="1" x14ac:dyDescent="0.25">
      <c r="H711" s="55"/>
      <c r="I711" s="67"/>
      <c r="J711" s="144"/>
      <c r="K711" s="144"/>
      <c r="L711" s="144"/>
      <c r="M711" s="144"/>
      <c r="N711" s="144"/>
      <c r="O711" s="144"/>
      <c r="P711" s="144"/>
      <c r="Q711" s="128"/>
      <c r="R711" s="128"/>
      <c r="S711" s="69"/>
      <c r="T711" s="55"/>
      <c r="W711" s="59"/>
      <c r="X711" s="60"/>
      <c r="Y711" s="59"/>
      <c r="AA711" s="61" t="e">
        <f>IF(BASE!#REF!="","",BASE!#REF!)</f>
        <v>#REF!</v>
      </c>
    </row>
    <row r="712" spans="8:27" ht="26.25" customHeight="1" x14ac:dyDescent="0.25">
      <c r="H712" s="55"/>
      <c r="I712" s="70"/>
      <c r="J712" s="129"/>
      <c r="K712" s="129"/>
      <c r="L712" s="129"/>
      <c r="M712" s="129"/>
      <c r="N712" s="129"/>
      <c r="O712" s="129"/>
      <c r="P712" s="129"/>
      <c r="Q712" s="129"/>
      <c r="R712" s="129"/>
      <c r="S712" s="70"/>
      <c r="T712" s="55"/>
      <c r="W712" s="59"/>
      <c r="X712" s="60"/>
      <c r="Y712" s="59"/>
      <c r="AA712" s="61" t="e">
        <f>IF(BASE!#REF!="","",BASE!#REF!)</f>
        <v>#REF!</v>
      </c>
    </row>
    <row r="713" spans="8:27" ht="26.25" customHeight="1" x14ac:dyDescent="0.25">
      <c r="H713" s="55"/>
      <c r="I713" s="55"/>
      <c r="J713" s="111"/>
      <c r="K713" s="111"/>
      <c r="L713" s="111"/>
      <c r="M713" s="111"/>
      <c r="N713" s="111"/>
      <c r="O713" s="111"/>
      <c r="P713" s="111"/>
      <c r="Q713" s="111"/>
      <c r="R713" s="111"/>
      <c r="S713" s="55"/>
      <c r="T713" s="55"/>
      <c r="W713" s="59"/>
      <c r="X713" s="60"/>
      <c r="Y713" s="59"/>
      <c r="AA713" s="61" t="e">
        <f>IF(BASE!#REF!="","",BASE!#REF!)</f>
        <v>#REF!</v>
      </c>
    </row>
    <row r="714" spans="8:27" ht="18" customHeight="1" x14ac:dyDescent="0.25">
      <c r="H714" s="55"/>
      <c r="I714" s="56"/>
      <c r="J714" s="130"/>
      <c r="K714" s="130"/>
      <c r="L714" s="130"/>
      <c r="M714" s="130"/>
      <c r="N714" s="130"/>
      <c r="O714" s="130"/>
      <c r="P714" s="130"/>
      <c r="Q714" s="130"/>
      <c r="R714" s="130"/>
      <c r="S714" s="58"/>
      <c r="T714" s="55"/>
      <c r="W714" s="59"/>
      <c r="X714" s="60"/>
      <c r="Y714" s="59"/>
      <c r="AA714" s="61" t="e">
        <f>IF(BASE!#REF!="","",BASE!#REF!)</f>
        <v>#REF!</v>
      </c>
    </row>
    <row r="715" spans="8:27" ht="18" customHeight="1" x14ac:dyDescent="0.25">
      <c r="H715" s="55"/>
      <c r="I715" s="62"/>
      <c r="J715" s="124"/>
      <c r="K715" s="124"/>
      <c r="L715" s="124"/>
      <c r="M715" s="124"/>
      <c r="N715" s="124"/>
      <c r="O715" s="124"/>
      <c r="P715" s="124"/>
      <c r="Q715" s="124"/>
      <c r="R715" s="124"/>
      <c r="S715" s="65"/>
      <c r="T715" s="55"/>
      <c r="W715" s="59"/>
      <c r="X715" s="60"/>
      <c r="Y715" s="59"/>
      <c r="AA715" s="61" t="e">
        <f>IF(BASE!#REF!="","",BASE!#REF!)</f>
        <v>#REF!</v>
      </c>
    </row>
    <row r="716" spans="8:27" ht="18" customHeight="1" x14ac:dyDescent="0.25">
      <c r="H716" s="55"/>
      <c r="I716" s="62"/>
      <c r="J716" s="124"/>
      <c r="K716" s="124"/>
      <c r="L716" s="124"/>
      <c r="M716" s="124"/>
      <c r="N716" s="124"/>
      <c r="O716" s="124"/>
      <c r="P716" s="124"/>
      <c r="Q716" s="124"/>
      <c r="R716" s="124"/>
      <c r="S716" s="65"/>
      <c r="T716" s="55"/>
      <c r="W716" s="59"/>
      <c r="X716" s="60"/>
      <c r="Y716" s="59"/>
      <c r="AA716" s="61" t="e">
        <f>IF(BASE!#REF!="","",BASE!#REF!)</f>
        <v>#REF!</v>
      </c>
    </row>
    <row r="717" spans="8:27" ht="18" customHeight="1" x14ac:dyDescent="0.25">
      <c r="H717" s="55"/>
      <c r="I717" s="62"/>
      <c r="J717" s="111"/>
      <c r="K717" s="111"/>
      <c r="L717" s="111"/>
      <c r="M717" s="111"/>
      <c r="N717" s="111"/>
      <c r="O717" s="111"/>
      <c r="P717" s="111"/>
      <c r="Q717" s="111"/>
      <c r="R717" s="111"/>
      <c r="S717" s="65"/>
      <c r="T717" s="55"/>
      <c r="W717" s="59"/>
      <c r="X717" s="60"/>
      <c r="Y717" s="59"/>
      <c r="AA717" s="61" t="e">
        <f>IF(BASE!#REF!="","",BASE!#REF!)</f>
        <v>#REF!</v>
      </c>
    </row>
    <row r="718" spans="8:27" ht="18" customHeight="1" x14ac:dyDescent="0.25">
      <c r="H718" s="55"/>
      <c r="I718" s="62"/>
      <c r="J718" s="111"/>
      <c r="K718" s="111"/>
      <c r="L718" s="111"/>
      <c r="M718" s="111"/>
      <c r="N718" s="111"/>
      <c r="O718" s="111"/>
      <c r="P718" s="111"/>
      <c r="Q718" s="111"/>
      <c r="R718" s="111"/>
      <c r="S718" s="65"/>
      <c r="T718" s="55"/>
      <c r="W718" s="59"/>
      <c r="X718" s="60"/>
      <c r="Y718" s="59"/>
      <c r="AA718" s="61" t="e">
        <f>IF(BASE!#REF!="","",BASE!#REF!)</f>
        <v>#REF!</v>
      </c>
    </row>
    <row r="719" spans="8:27" ht="18" customHeight="1" x14ac:dyDescent="0.3">
      <c r="H719" s="55"/>
      <c r="I719" s="62"/>
      <c r="J719" s="135"/>
      <c r="K719" s="114"/>
      <c r="L719" s="135" t="s">
        <v>80</v>
      </c>
      <c r="M719" s="133" t="s">
        <v>39</v>
      </c>
      <c r="N719" s="127" t="s">
        <v>38</v>
      </c>
      <c r="O719" s="127"/>
      <c r="P719" s="136"/>
      <c r="Q719" s="136"/>
      <c r="R719" s="135"/>
      <c r="S719" s="113" t="s">
        <v>88</v>
      </c>
      <c r="T719" s="55"/>
      <c r="W719" s="59"/>
      <c r="X719" s="60"/>
      <c r="Y719" s="59"/>
      <c r="AA719" s="61" t="e">
        <f>IF(BASE!#REF!="","",BASE!#REF!)</f>
        <v>#REF!</v>
      </c>
    </row>
    <row r="720" spans="8:27" ht="18" customHeight="1" x14ac:dyDescent="0.25">
      <c r="H720" s="55"/>
      <c r="I720" s="62"/>
      <c r="J720" s="124"/>
      <c r="K720" s="124"/>
      <c r="L720" s="124"/>
      <c r="M720" s="124"/>
      <c r="N720" s="124"/>
      <c r="O720" s="124"/>
      <c r="P720" s="124"/>
      <c r="Q720" s="111"/>
      <c r="R720" s="111"/>
      <c r="S720" s="65"/>
      <c r="T720" s="55"/>
      <c r="W720" s="59"/>
      <c r="X720" s="60"/>
      <c r="Y720" s="59"/>
      <c r="AA720" s="61" t="e">
        <f>IF(BASE!#REF!="","",BASE!#REF!)</f>
        <v>#REF!</v>
      </c>
    </row>
    <row r="721" spans="6:27" ht="18" customHeight="1" x14ac:dyDescent="0.25">
      <c r="H721" s="55"/>
      <c r="I721" s="62"/>
      <c r="J721" s="126" t="s">
        <v>81</v>
      </c>
      <c r="K721" s="137"/>
      <c r="L721" s="179" t="str">
        <f>IF(ISERROR(INDEX(BASE!$N$6:$Y$35,MATCH(BASE!$N$21,BASE!$P$6:$P$35,0),3)),"",INDEX(BASE!$N$6:$Y$35,MATCH(BASE!$N$21,BASE!$P$6:$P$35,0),3))</f>
        <v/>
      </c>
      <c r="M721" s="179"/>
      <c r="N721" s="179"/>
      <c r="O721" s="179"/>
      <c r="P721" s="179"/>
      <c r="Q721" s="126" t="s">
        <v>85</v>
      </c>
      <c r="R721" s="125"/>
      <c r="S721" s="65"/>
      <c r="T721" s="55"/>
      <c r="W721" s="59"/>
      <c r="X721" s="60"/>
      <c r="Y721" s="59"/>
      <c r="AA721" s="61" t="e">
        <f>IF(BASE!#REF!="","",BASE!#REF!)</f>
        <v>#REF!</v>
      </c>
    </row>
    <row r="722" spans="6:27" ht="18" customHeight="1" x14ac:dyDescent="0.25">
      <c r="H722" s="55"/>
      <c r="I722" s="62"/>
      <c r="J722" s="111"/>
      <c r="K722" s="111"/>
      <c r="L722" s="111"/>
      <c r="M722" s="111"/>
      <c r="N722" s="111"/>
      <c r="O722" s="111"/>
      <c r="P722" s="111"/>
      <c r="Q722" s="124"/>
      <c r="R722" s="124"/>
      <c r="S722" s="65"/>
      <c r="T722" s="55"/>
      <c r="W722" s="59"/>
      <c r="X722" s="60"/>
      <c r="Y722" s="59"/>
      <c r="AA722" s="61" t="e">
        <f>IF(BASE!#REF!="","",BASE!#REF!)</f>
        <v>#REF!</v>
      </c>
    </row>
    <row r="723" spans="6:27" ht="18" customHeight="1" x14ac:dyDescent="0.25">
      <c r="H723" s="55"/>
      <c r="I723" s="62"/>
      <c r="J723" s="126" t="s">
        <v>84</v>
      </c>
      <c r="K723" s="138"/>
      <c r="L723" s="138"/>
      <c r="M723" s="138"/>
      <c r="N723" s="138"/>
      <c r="O723" s="138"/>
      <c r="P723" s="126"/>
      <c r="Q723" s="126"/>
      <c r="R723" s="126"/>
      <c r="S723" s="65"/>
      <c r="T723" s="55"/>
      <c r="W723" s="59"/>
      <c r="X723" s="60"/>
      <c r="Y723" s="59"/>
      <c r="AA723" s="61" t="e">
        <f>IF(BASE!#REF!="","",BASE!#REF!)</f>
        <v>#REF!</v>
      </c>
    </row>
    <row r="724" spans="6:27" ht="18" customHeight="1" x14ac:dyDescent="0.25">
      <c r="H724" s="55"/>
      <c r="I724" s="62"/>
      <c r="J724" s="111"/>
      <c r="K724" s="111"/>
      <c r="L724" s="111"/>
      <c r="M724" s="111"/>
      <c r="N724" s="111"/>
      <c r="O724" s="111"/>
      <c r="P724" s="111"/>
      <c r="Q724" s="126"/>
      <c r="R724" s="126"/>
      <c r="S724" s="65"/>
      <c r="T724" s="55"/>
      <c r="W724" s="59"/>
      <c r="X724" s="60"/>
      <c r="Y724" s="59"/>
      <c r="AA724" s="61" t="e">
        <f>IF(BASE!#REF!="","",BASE!#REF!)</f>
        <v>#REF!</v>
      </c>
    </row>
    <row r="725" spans="6:27" ht="3.75" customHeight="1" x14ac:dyDescent="0.25">
      <c r="H725" s="55"/>
      <c r="I725" s="62"/>
      <c r="J725" s="139"/>
      <c r="K725" s="139"/>
      <c r="L725" s="139"/>
      <c r="M725" s="139"/>
      <c r="N725" s="139"/>
      <c r="O725" s="139"/>
      <c r="P725" s="139"/>
      <c r="Q725" s="126"/>
      <c r="R725" s="126"/>
      <c r="S725" s="65"/>
      <c r="T725" s="55"/>
      <c r="W725" s="59"/>
      <c r="X725" s="60"/>
      <c r="Y725" s="59"/>
      <c r="AA725" s="61" t="e">
        <f>IF(BASE!#REF!="","",BASE!#REF!)</f>
        <v>#REF!</v>
      </c>
    </row>
    <row r="726" spans="6:27" ht="18" customHeight="1" x14ac:dyDescent="0.25">
      <c r="H726" s="55"/>
      <c r="I726" s="62"/>
      <c r="J726" s="124"/>
      <c r="K726" s="124"/>
      <c r="L726" s="125" t="s">
        <v>86</v>
      </c>
      <c r="M726" s="180" t="str">
        <f>IF(ISERROR(INDEX(BASE!$N$6:$Y$35,MATCH(BASE!$N$21,BASE!$P$6:$P$35,0),9)),"",INDEX(BASE!$N$6:$Y$35,MATCH(BASE!$N$21,BASE!$P$6:$P$35,0),9))</f>
        <v/>
      </c>
      <c r="N726" s="180"/>
      <c r="O726" s="180"/>
      <c r="P726" s="124"/>
      <c r="Q726" s="124"/>
      <c r="R726" s="124"/>
      <c r="S726" s="65"/>
      <c r="T726" s="55"/>
      <c r="W726" s="59"/>
      <c r="X726" s="60"/>
      <c r="Y726" s="59"/>
      <c r="AA726" s="61" t="e">
        <f>IF(BASE!#REF!="","",BASE!#REF!)</f>
        <v>#REF!</v>
      </c>
    </row>
    <row r="727" spans="6:27" ht="11.25" customHeight="1" x14ac:dyDescent="0.25">
      <c r="H727" s="55"/>
      <c r="I727" s="62"/>
      <c r="J727" s="111"/>
      <c r="K727" s="125"/>
      <c r="L727" s="111"/>
      <c r="M727" s="111"/>
      <c r="N727" s="111"/>
      <c r="O727" s="111"/>
      <c r="P727" s="140"/>
      <c r="Q727" s="124"/>
      <c r="R727" s="124"/>
      <c r="S727" s="65"/>
      <c r="T727" s="55"/>
      <c r="W727" s="59"/>
      <c r="X727" s="60"/>
      <c r="Y727" s="59"/>
      <c r="AA727" s="61" t="e">
        <f>IF(BASE!#REF!="","",BASE!#REF!)</f>
        <v>#REF!</v>
      </c>
    </row>
    <row r="728" spans="6:27" ht="18" customHeight="1" x14ac:dyDescent="0.25">
      <c r="H728" s="55"/>
      <c r="I728" s="62"/>
      <c r="J728" s="175"/>
      <c r="K728" s="175"/>
      <c r="L728" s="131"/>
      <c r="M728" s="131"/>
      <c r="N728" s="131"/>
      <c r="O728" s="131"/>
      <c r="P728" s="175"/>
      <c r="Q728" s="175"/>
      <c r="R728" s="175"/>
      <c r="S728" s="65"/>
      <c r="T728" s="55"/>
      <c r="W728" s="59"/>
      <c r="X728" s="60"/>
      <c r="Y728" s="59"/>
      <c r="AA728" s="61" t="e">
        <f>IF(BASE!#REF!="","",BASE!#REF!)</f>
        <v>#REF!</v>
      </c>
    </row>
    <row r="729" spans="6:27" ht="18" customHeight="1" x14ac:dyDescent="0.25">
      <c r="H729" s="55"/>
      <c r="I729" s="62"/>
      <c r="J729" s="176"/>
      <c r="K729" s="176"/>
      <c r="L729" s="141"/>
      <c r="M729" s="141"/>
      <c r="N729" s="141"/>
      <c r="O729" s="177" t="str">
        <f>IF(ISERROR(INDEX(BASE!$N$6:$Y$35,MATCH(BASE!$N$21,BASE!$P$6:$P$35,0),10)),"",INDEX(BASE!$N$6:$Y$35,MATCH(BASE!$N$21,BASE!$P$6:$P$35,0),10))</f>
        <v/>
      </c>
      <c r="P729" s="177"/>
      <c r="Q729" s="177"/>
      <c r="R729" s="138"/>
      <c r="S729" s="65"/>
      <c r="T729" s="55"/>
      <c r="W729" s="59"/>
      <c r="X729" s="60"/>
      <c r="Y729" s="59"/>
      <c r="AA729" s="61" t="e">
        <f>IF(BASE!#REF!="","",BASE!#REF!)</f>
        <v>#REF!</v>
      </c>
    </row>
    <row r="730" spans="6:27" ht="18" customHeight="1" x14ac:dyDescent="0.25">
      <c r="H730" s="55"/>
      <c r="I730" s="62"/>
      <c r="J730" s="176"/>
      <c r="K730" s="176"/>
      <c r="L730" s="141"/>
      <c r="M730" s="141"/>
      <c r="N730" s="141"/>
      <c r="O730" s="141"/>
      <c r="P730" s="141"/>
      <c r="Q730" s="124"/>
      <c r="R730" s="124"/>
      <c r="S730" s="65"/>
      <c r="T730" s="55"/>
      <c r="W730" s="59"/>
      <c r="X730" s="60"/>
      <c r="Y730" s="59"/>
      <c r="AA730" s="61" t="e">
        <f>IF(BASE!#REF!="","",BASE!#REF!)</f>
        <v>#REF!</v>
      </c>
    </row>
    <row r="731" spans="6:27" ht="18" customHeight="1" x14ac:dyDescent="0.25">
      <c r="H731" s="55"/>
      <c r="I731" s="62"/>
      <c r="J731" s="126" t="s">
        <v>82</v>
      </c>
      <c r="K731" s="111"/>
      <c r="L731" s="124"/>
      <c r="M731" s="111"/>
      <c r="N731" s="111"/>
      <c r="O731" s="111"/>
      <c r="P731" s="111"/>
      <c r="Q731" s="111"/>
      <c r="R731" s="111"/>
      <c r="S731" s="65"/>
      <c r="T731" s="55"/>
      <c r="W731" s="59"/>
      <c r="X731" s="60"/>
      <c r="Y731" s="59"/>
      <c r="AA731" s="61" t="e">
        <f>IF(BASE!#REF!="","",BASE!#REF!)</f>
        <v>#REF!</v>
      </c>
    </row>
    <row r="732" spans="6:27" ht="18" customHeight="1" x14ac:dyDescent="0.25">
      <c r="H732" s="55"/>
      <c r="I732" s="62"/>
      <c r="J732" s="126"/>
      <c r="K732" s="124"/>
      <c r="L732" s="124"/>
      <c r="M732" s="124"/>
      <c r="N732" s="124"/>
      <c r="O732" s="124"/>
      <c r="P732" s="124"/>
      <c r="Q732" s="124"/>
      <c r="R732" s="124"/>
      <c r="S732" s="65"/>
      <c r="T732" s="55"/>
      <c r="W732" s="59"/>
      <c r="X732" s="60"/>
      <c r="Y732" s="59"/>
      <c r="AA732" s="61" t="e">
        <f>IF(BASE!#REF!="","",BASE!#REF!)</f>
        <v>#REF!</v>
      </c>
    </row>
    <row r="733" spans="6:27" ht="18" customHeight="1" x14ac:dyDescent="0.25">
      <c r="H733" s="55"/>
      <c r="I733" s="62"/>
      <c r="J733" s="142" t="s">
        <v>83</v>
      </c>
      <c r="K733" s="124"/>
      <c r="L733" s="124"/>
      <c r="M733" s="124"/>
      <c r="N733" s="124"/>
      <c r="O733" s="124"/>
      <c r="P733" s="124"/>
      <c r="Q733" s="124"/>
      <c r="R733" s="124"/>
      <c r="S733" s="65"/>
      <c r="T733" s="55"/>
      <c r="W733" s="59"/>
      <c r="X733" s="60"/>
      <c r="Y733" s="59"/>
      <c r="AA733" s="61" t="e">
        <f>IF(BASE!#REF!="","",BASE!#REF!)</f>
        <v>#REF!</v>
      </c>
    </row>
    <row r="734" spans="6:27" ht="18" customHeight="1" x14ac:dyDescent="0.25">
      <c r="H734" s="55"/>
      <c r="I734" s="62"/>
      <c r="J734" s="111"/>
      <c r="K734" s="143"/>
      <c r="L734" s="143"/>
      <c r="M734" s="143"/>
      <c r="N734" s="143"/>
      <c r="O734" s="143"/>
      <c r="P734" s="143"/>
      <c r="Q734" s="124"/>
      <c r="R734" s="124"/>
      <c r="S734" s="65"/>
      <c r="T734" s="55"/>
      <c r="W734" s="59"/>
      <c r="X734" s="60"/>
      <c r="Y734" s="59"/>
      <c r="AA734" s="61" t="e">
        <f>IF(BASE!#REF!="","",BASE!#REF!)</f>
        <v>#REF!</v>
      </c>
    </row>
    <row r="735" spans="6:27" ht="18" customHeight="1" x14ac:dyDescent="0.25">
      <c r="F735" s="76"/>
      <c r="H735" s="55"/>
      <c r="I735" s="67"/>
      <c r="J735" s="144"/>
      <c r="K735" s="144"/>
      <c r="L735" s="144"/>
      <c r="M735" s="144"/>
      <c r="N735" s="144"/>
      <c r="O735" s="144"/>
      <c r="P735" s="144"/>
      <c r="Q735" s="128"/>
      <c r="R735" s="128"/>
      <c r="S735" s="69"/>
      <c r="T735" s="55"/>
      <c r="W735" s="59"/>
      <c r="X735" s="60"/>
      <c r="Y735" s="59"/>
      <c r="AA735" s="61" t="e">
        <f>IF(BASE!#REF!="","",BASE!#REF!)</f>
        <v>#REF!</v>
      </c>
    </row>
    <row r="736" spans="6:27" ht="18.75" customHeight="1" x14ac:dyDescent="0.25">
      <c r="H736" s="55"/>
      <c r="I736" s="55"/>
      <c r="J736" s="111"/>
      <c r="K736" s="111"/>
      <c r="L736" s="111"/>
      <c r="M736" s="111"/>
      <c r="N736" s="111"/>
      <c r="O736" s="111"/>
      <c r="P736" s="111"/>
      <c r="Q736" s="111"/>
      <c r="R736" s="111"/>
      <c r="S736" s="55"/>
      <c r="T736" s="55"/>
      <c r="W736" s="59"/>
      <c r="X736" s="60"/>
      <c r="Y736" s="59"/>
      <c r="AA736" s="61" t="e">
        <f>IF(BASE!#REF!="","",BASE!#REF!)</f>
        <v>#REF!</v>
      </c>
    </row>
    <row r="737" spans="1:51" s="45" customFormat="1" ht="18.75" customHeight="1" x14ac:dyDescent="0.25">
      <c r="A737" s="122"/>
      <c r="B737" s="47"/>
      <c r="H737" s="51"/>
      <c r="I737" s="51"/>
      <c r="J737" s="124"/>
      <c r="K737" s="124"/>
      <c r="L737" s="124"/>
      <c r="M737" s="124"/>
      <c r="N737" s="124"/>
      <c r="O737" s="124"/>
      <c r="P737" s="124"/>
      <c r="Q737" s="124"/>
      <c r="R737" s="124"/>
      <c r="S737" s="51"/>
      <c r="T737" s="51"/>
      <c r="W737" s="52"/>
      <c r="X737" s="52"/>
      <c r="Y737" s="52"/>
      <c r="AA737" s="53" t="s">
        <v>53</v>
      </c>
      <c r="AR737" s="54" t="s">
        <v>43</v>
      </c>
      <c r="AY737" s="54" t="s">
        <v>43</v>
      </c>
    </row>
    <row r="738" spans="1:51" ht="18.75" customHeight="1" x14ac:dyDescent="0.25">
      <c r="A738" s="122"/>
      <c r="B738" s="47"/>
      <c r="H738" s="55"/>
      <c r="I738" s="56"/>
      <c r="J738" s="130"/>
      <c r="K738" s="130"/>
      <c r="L738" s="130"/>
      <c r="M738" s="130"/>
      <c r="N738" s="130"/>
      <c r="O738" s="130"/>
      <c r="P738" s="130"/>
      <c r="Q738" s="130"/>
      <c r="R738" s="130"/>
      <c r="S738" s="58"/>
      <c r="T738" s="55"/>
      <c r="W738" s="59"/>
      <c r="X738" s="60"/>
      <c r="Y738" s="59"/>
      <c r="AA738" s="61" t="str">
        <f>IF(BASE!N742="","",BASE!N742)</f>
        <v/>
      </c>
    </row>
    <row r="739" spans="1:51" ht="18.75" customHeight="1" x14ac:dyDescent="0.25">
      <c r="A739" s="122"/>
      <c r="B739" s="47"/>
      <c r="H739" s="55"/>
      <c r="I739" s="62"/>
      <c r="J739" s="175" t="s">
        <v>20</v>
      </c>
      <c r="K739" s="175"/>
      <c r="L739" s="175"/>
      <c r="M739" s="175"/>
      <c r="N739" s="134"/>
      <c r="O739" s="134"/>
      <c r="P739" s="134"/>
      <c r="Q739" s="124"/>
      <c r="R739" s="124"/>
      <c r="S739" s="65"/>
      <c r="T739" s="55"/>
      <c r="W739" s="59"/>
      <c r="X739" s="60"/>
      <c r="Y739" s="59"/>
      <c r="AA739" s="61" t="str">
        <f>IF(BASE!N743="","",BASE!N743)</f>
        <v/>
      </c>
    </row>
    <row r="740" spans="1:51" ht="11.25" customHeight="1" x14ac:dyDescent="0.25">
      <c r="A740" s="122"/>
      <c r="B740" s="47"/>
      <c r="H740" s="55"/>
      <c r="I740" s="62"/>
      <c r="J740" s="124"/>
      <c r="K740" s="124"/>
      <c r="L740" s="124"/>
      <c r="M740" s="124"/>
      <c r="N740" s="124"/>
      <c r="O740" s="124"/>
      <c r="P740" s="124"/>
      <c r="Q740" s="124"/>
      <c r="R740" s="124"/>
      <c r="S740" s="65"/>
      <c r="T740" s="55"/>
      <c r="W740" s="59"/>
      <c r="X740" s="60"/>
      <c r="Y740" s="59"/>
      <c r="AA740" s="61" t="str">
        <f>IF(BASE!N744="","",BASE!N744)</f>
        <v/>
      </c>
    </row>
    <row r="741" spans="1:51" ht="18.75" customHeight="1" x14ac:dyDescent="0.25">
      <c r="A741" s="122"/>
      <c r="B741" s="47"/>
      <c r="H741" s="55"/>
      <c r="I741" s="62"/>
      <c r="J741" s="179" t="str">
        <f>IF(ISERROR(INDEX(BASE!$N$6:$Y$35,MATCH(BASE!$N$22,BASE!$P$6:$P$35,0),11)),"",INDEX(BASE!$N$6:$Y$35,MATCH(BASE!$N$22,BASE!$P$6:$P$35,0),11))</f>
        <v/>
      </c>
      <c r="K741" s="179"/>
      <c r="L741" s="179"/>
      <c r="M741" s="179"/>
      <c r="N741" s="132"/>
      <c r="O741" s="132"/>
      <c r="P741" s="132"/>
      <c r="Q741" s="124"/>
      <c r="R741" s="124"/>
      <c r="S741" s="65"/>
      <c r="T741" s="55"/>
      <c r="W741" s="59"/>
      <c r="X741" s="60"/>
      <c r="Y741" s="59"/>
      <c r="AA741" s="61" t="str">
        <f>IF(BASE!N745="","",BASE!N745)</f>
        <v/>
      </c>
    </row>
    <row r="742" spans="1:51" ht="18.75" customHeight="1" x14ac:dyDescent="0.25">
      <c r="A742" s="122"/>
      <c r="B742" s="47"/>
      <c r="H742" s="55"/>
      <c r="I742" s="62"/>
      <c r="J742" s="124"/>
      <c r="K742" s="124"/>
      <c r="L742" s="124"/>
      <c r="M742" s="124"/>
      <c r="N742" s="124"/>
      <c r="O742" s="124"/>
      <c r="P742" s="124"/>
      <c r="Q742" s="124"/>
      <c r="R742" s="124"/>
      <c r="S742" s="65"/>
      <c r="T742" s="55"/>
      <c r="W742" s="59"/>
      <c r="X742" s="60"/>
      <c r="Y742" s="59"/>
      <c r="AA742" s="61" t="str">
        <f>IF(BASE!N746="","",BASE!N746)</f>
        <v/>
      </c>
    </row>
    <row r="743" spans="1:51" ht="18.75" customHeight="1" x14ac:dyDescent="0.3">
      <c r="A743" s="122"/>
      <c r="B743" s="47"/>
      <c r="H743" s="55"/>
      <c r="I743" s="62"/>
      <c r="J743" s="181" t="s">
        <v>52</v>
      </c>
      <c r="K743" s="181"/>
      <c r="L743" s="181"/>
      <c r="M743" s="181"/>
      <c r="N743" s="133"/>
      <c r="O743" s="133"/>
      <c r="P743" s="133"/>
      <c r="Q743" s="124"/>
      <c r="R743" s="124"/>
      <c r="S743" s="65"/>
      <c r="T743" s="55"/>
      <c r="W743" s="59"/>
      <c r="X743" s="60"/>
      <c r="Y743" s="59"/>
      <c r="AA743" s="61" t="str">
        <f>IF(BASE!N747="","",BASE!N747)</f>
        <v/>
      </c>
    </row>
    <row r="744" spans="1:51" ht="18.75" customHeight="1" x14ac:dyDescent="0.25">
      <c r="A744" s="122"/>
      <c r="B744" s="47"/>
      <c r="E744" s="48"/>
      <c r="H744" s="55"/>
      <c r="I744" s="62"/>
      <c r="J744" s="175" t="s">
        <v>51</v>
      </c>
      <c r="K744" s="175"/>
      <c r="L744" s="175"/>
      <c r="M744" s="175"/>
      <c r="N744" s="131"/>
      <c r="O744" s="131"/>
      <c r="P744" s="131"/>
      <c r="Q744" s="124"/>
      <c r="R744" s="124"/>
      <c r="S744" s="65"/>
      <c r="T744" s="55"/>
      <c r="W744" s="59"/>
      <c r="X744" s="60"/>
      <c r="Y744" s="59"/>
      <c r="AA744" s="61" t="str">
        <f>IF(BASE!N748="","",BASE!N748)</f>
        <v/>
      </c>
    </row>
    <row r="745" spans="1:51" ht="26.25" customHeight="1" x14ac:dyDescent="0.25">
      <c r="A745" s="122"/>
      <c r="B745" s="47"/>
      <c r="H745" s="55"/>
      <c r="I745" s="62"/>
      <c r="J745" s="182" t="s">
        <v>21</v>
      </c>
      <c r="K745" s="182"/>
      <c r="L745" s="182"/>
      <c r="M745" s="182"/>
      <c r="N745" s="134"/>
      <c r="O745" s="134"/>
      <c r="P745" s="134"/>
      <c r="Q745" s="124"/>
      <c r="R745" s="124"/>
      <c r="S745" s="65"/>
      <c r="T745" s="55"/>
      <c r="W745" s="59"/>
      <c r="X745" s="60"/>
      <c r="Y745" s="59"/>
      <c r="AA745" s="61" t="str">
        <f>IF(BASE!N749="","",BASE!N749)</f>
        <v/>
      </c>
    </row>
    <row r="746" spans="1:51" ht="18.75" customHeight="1" x14ac:dyDescent="0.25">
      <c r="A746" s="122"/>
      <c r="B746" s="47"/>
      <c r="H746" s="55"/>
      <c r="I746" s="62"/>
      <c r="J746" s="124"/>
      <c r="K746" s="124"/>
      <c r="L746" s="124"/>
      <c r="M746" s="124"/>
      <c r="N746" s="124"/>
      <c r="O746" s="124"/>
      <c r="P746" s="124"/>
      <c r="Q746" s="124"/>
      <c r="R746" s="124"/>
      <c r="S746" s="65"/>
      <c r="T746" s="55"/>
      <c r="W746" s="59"/>
      <c r="X746" s="60"/>
      <c r="Y746" s="59"/>
      <c r="AA746" s="61" t="str">
        <f>IF(BASE!N750="","",BASE!N750)</f>
        <v/>
      </c>
    </row>
    <row r="747" spans="1:51" ht="18.75" customHeight="1" x14ac:dyDescent="0.25">
      <c r="A747" s="122"/>
      <c r="B747" s="47"/>
      <c r="E747" s="48"/>
      <c r="H747" s="55"/>
      <c r="I747" s="62"/>
      <c r="J747" s="123"/>
      <c r="K747" s="123"/>
      <c r="L747" s="123"/>
      <c r="M747" s="123"/>
      <c r="N747" s="123"/>
      <c r="O747" s="123"/>
      <c r="P747" s="123"/>
      <c r="Q747" s="124"/>
      <c r="R747" s="124"/>
      <c r="S747" s="65"/>
      <c r="T747" s="55"/>
      <c r="W747" s="59"/>
      <c r="X747" s="60"/>
      <c r="Y747" s="59"/>
      <c r="AA747" s="61" t="str">
        <f>IF(BASE!N751="","",BASE!N751)</f>
        <v/>
      </c>
    </row>
    <row r="748" spans="1:51" ht="18.75" customHeight="1" x14ac:dyDescent="0.25">
      <c r="A748" s="122"/>
      <c r="B748" s="47"/>
      <c r="H748" s="55"/>
      <c r="I748" s="62"/>
      <c r="J748" s="125"/>
      <c r="K748" s="125"/>
      <c r="L748" s="125"/>
      <c r="M748" s="125"/>
      <c r="N748" s="125"/>
      <c r="O748" s="125" t="s">
        <v>22</v>
      </c>
      <c r="P748" s="183" t="str">
        <f>IF(ISERROR(INDEX(BASE!$N$6:$Y$35,MATCH(BASE!$N$22,BASE!$P$6:$P$35,0),5)),"",INDEX(BASE!$N$6:$Y$35,MATCH(BASE!$N$22,BASE!$P$6:$P$35,0),5))</f>
        <v/>
      </c>
      <c r="Q748" s="183"/>
      <c r="R748" s="183"/>
      <c r="S748" s="65"/>
      <c r="T748" s="55"/>
      <c r="W748" s="59"/>
      <c r="X748" s="60"/>
      <c r="Y748" s="59"/>
      <c r="AA748" s="61" t="str">
        <f>IF(BASE!N752="","",BASE!N752)</f>
        <v/>
      </c>
    </row>
    <row r="749" spans="1:51" ht="18.75" customHeight="1" x14ac:dyDescent="0.25">
      <c r="A749" s="122"/>
      <c r="B749" s="47"/>
      <c r="H749" s="55"/>
      <c r="I749" s="62"/>
      <c r="J749" s="124"/>
      <c r="K749" s="124"/>
      <c r="L749" s="124"/>
      <c r="M749" s="124"/>
      <c r="N749" s="124"/>
      <c r="O749" s="124"/>
      <c r="P749" s="124"/>
      <c r="Q749" s="124"/>
      <c r="R749" s="124"/>
      <c r="S749" s="65"/>
      <c r="T749" s="55"/>
      <c r="W749" s="59"/>
      <c r="X749" s="60"/>
      <c r="Y749" s="59"/>
      <c r="AA749" s="61" t="str">
        <f>IF(BASE!N753="","",BASE!N753)</f>
        <v/>
      </c>
    </row>
    <row r="750" spans="1:51" ht="18.75" customHeight="1" x14ac:dyDescent="0.25">
      <c r="A750" s="122"/>
      <c r="B750" s="47"/>
      <c r="E750" s="48"/>
      <c r="H750" s="55"/>
      <c r="I750" s="62"/>
      <c r="J750" s="125"/>
      <c r="K750" s="125"/>
      <c r="L750" s="125"/>
      <c r="M750" s="125"/>
      <c r="N750" s="125"/>
      <c r="O750" s="126" t="s">
        <v>23</v>
      </c>
      <c r="P750" s="183" t="str">
        <f>IF(ISERROR(INDEX(BASE!$N$6:$Y$35,MATCH(BASE!$N$22,BASE!$P$6:$P$35,0),6)),"",INDEX(BASE!$N$6:$Y$35,MATCH(BASE!$N$22,BASE!$P$6:$P$35,0),6))</f>
        <v/>
      </c>
      <c r="Q750" s="183"/>
      <c r="R750" s="183"/>
      <c r="S750" s="65"/>
      <c r="T750" s="55"/>
      <c r="W750" s="59"/>
      <c r="X750" s="60"/>
      <c r="Y750" s="59"/>
      <c r="AA750" s="61" t="str">
        <f>IF(BASE!N754="","",BASE!N754)</f>
        <v/>
      </c>
    </row>
    <row r="751" spans="1:51" ht="18.75" customHeight="1" x14ac:dyDescent="0.25">
      <c r="A751" s="122"/>
      <c r="B751" s="47"/>
      <c r="H751" s="55"/>
      <c r="I751" s="62"/>
      <c r="J751" s="124"/>
      <c r="K751" s="124"/>
      <c r="L751" s="124"/>
      <c r="M751" s="124"/>
      <c r="N751" s="124"/>
      <c r="O751" s="124"/>
      <c r="P751" s="124"/>
      <c r="Q751" s="124"/>
      <c r="R751" s="124"/>
      <c r="S751" s="65"/>
      <c r="T751" s="55"/>
      <c r="W751" s="59"/>
      <c r="X751" s="60"/>
      <c r="Y751" s="59"/>
      <c r="AA751" s="61" t="str">
        <f>IF(BASE!N755="","",BASE!N755)</f>
        <v/>
      </c>
    </row>
    <row r="752" spans="1:51" ht="18.75" customHeight="1" x14ac:dyDescent="0.25">
      <c r="A752" s="44"/>
      <c r="B752" s="44"/>
      <c r="H752" s="55"/>
      <c r="I752" s="62"/>
      <c r="J752" s="125"/>
      <c r="K752" s="125"/>
      <c r="L752" s="125"/>
      <c r="M752" s="125"/>
      <c r="N752" s="125"/>
      <c r="O752" s="186" t="s">
        <v>24</v>
      </c>
      <c r="P752" s="186"/>
      <c r="Q752" s="184" t="str">
        <f>IF(ISERROR(INDEX(BASE!$N$6:$Y$35,MATCH(BASE!$N$22,BASE!$P$6:$P$35,0),8)),"",INDEX(BASE!$N$6:$Y$35,MATCH(BASE!$N$22,BASE!$P$6:$P$35,0),8))</f>
        <v/>
      </c>
      <c r="R752" s="184"/>
      <c r="S752" s="65"/>
      <c r="T752" s="55"/>
      <c r="W752" s="59"/>
      <c r="X752" s="60"/>
      <c r="Y752" s="59"/>
      <c r="AA752" s="61" t="str">
        <f>IF(BASE!N756="","",BASE!N756)</f>
        <v/>
      </c>
    </row>
    <row r="753" spans="1:27" ht="18.75" customHeight="1" x14ac:dyDescent="0.25">
      <c r="A753" s="44"/>
      <c r="B753" s="44"/>
      <c r="E753" s="48"/>
      <c r="H753" s="55"/>
      <c r="I753" s="62"/>
      <c r="J753" s="124"/>
      <c r="K753" s="124"/>
      <c r="L753" s="124"/>
      <c r="M753" s="124"/>
      <c r="N753" s="124"/>
      <c r="O753" s="124"/>
      <c r="P753" s="124"/>
      <c r="Q753" s="124"/>
      <c r="R753" s="124"/>
      <c r="S753" s="65"/>
      <c r="T753" s="55"/>
      <c r="W753" s="59"/>
      <c r="X753" s="60"/>
      <c r="Y753" s="59"/>
      <c r="AA753" s="61" t="str">
        <f>IF(BASE!N757="","",BASE!N757)</f>
        <v/>
      </c>
    </row>
    <row r="754" spans="1:27" ht="23.25" customHeight="1" x14ac:dyDescent="0.3">
      <c r="A754" s="44"/>
      <c r="B754" s="44"/>
      <c r="H754" s="55"/>
      <c r="I754" s="62"/>
      <c r="J754" s="124"/>
      <c r="K754" s="124"/>
      <c r="L754" s="124"/>
      <c r="M754" s="124"/>
      <c r="N754" s="124"/>
      <c r="O754" s="127" t="s">
        <v>27</v>
      </c>
      <c r="P754" s="124"/>
      <c r="Q754" s="127"/>
      <c r="R754" s="126"/>
      <c r="S754" s="65"/>
      <c r="T754" s="55"/>
      <c r="W754" s="59"/>
      <c r="X754" s="60"/>
      <c r="Y754" s="59"/>
      <c r="AA754" s="61" t="str">
        <f>IF(BASE!N758="","",BASE!N758)</f>
        <v/>
      </c>
    </row>
    <row r="755" spans="1:27" ht="11.25" customHeight="1" x14ac:dyDescent="0.25">
      <c r="A755" s="44"/>
      <c r="B755" s="44"/>
      <c r="H755" s="55"/>
      <c r="I755" s="62"/>
      <c r="J755" s="124"/>
      <c r="K755" s="124"/>
      <c r="L755" s="124"/>
      <c r="M755" s="124"/>
      <c r="N755" s="124"/>
      <c r="O755" s="124"/>
      <c r="P755" s="124"/>
      <c r="Q755" s="124"/>
      <c r="R755" s="124"/>
      <c r="S755" s="65"/>
      <c r="T755" s="55"/>
      <c r="W755" s="59"/>
      <c r="X755" s="60"/>
      <c r="Y755" s="59"/>
      <c r="AA755" s="61" t="str">
        <f>IF(BASE!N759="","",BASE!N759)</f>
        <v/>
      </c>
    </row>
    <row r="756" spans="1:27" ht="23.25" customHeight="1" x14ac:dyDescent="0.3">
      <c r="A756" s="44"/>
      <c r="B756" s="44"/>
      <c r="H756" s="55"/>
      <c r="I756" s="62"/>
      <c r="J756" s="124"/>
      <c r="K756" s="124"/>
      <c r="L756" s="124"/>
      <c r="M756" s="124"/>
      <c r="N756" s="124"/>
      <c r="O756" s="185" t="str">
        <f>IF(ISERROR(INDEX(BASE!$N$6:$Y$35,MATCH(BASE!$N$22,BASE!$P$6:$P$35,0),12)),"",INDEX(BASE!$N$6:$Y$35,MATCH(BASE!$N$22,BASE!$P$6:$P$35,0),12))</f>
        <v/>
      </c>
      <c r="P756" s="185"/>
      <c r="Q756" s="185"/>
      <c r="R756" s="185"/>
      <c r="S756" s="65"/>
      <c r="T756" s="55"/>
      <c r="W756" s="59"/>
      <c r="X756" s="60"/>
      <c r="Y756" s="59"/>
      <c r="AA756" s="61" t="str">
        <f>IF(BASE!N760="","",BASE!N760)</f>
        <v/>
      </c>
    </row>
    <row r="757" spans="1:27" ht="18.75" customHeight="1" x14ac:dyDescent="0.25">
      <c r="A757" s="44"/>
      <c r="B757" s="44"/>
      <c r="H757" s="55"/>
      <c r="I757" s="67"/>
      <c r="J757" s="128"/>
      <c r="K757" s="128"/>
      <c r="L757" s="128"/>
      <c r="M757" s="128"/>
      <c r="N757" s="128"/>
      <c r="O757" s="128"/>
      <c r="P757" s="128"/>
      <c r="Q757" s="128"/>
      <c r="R757" s="128"/>
      <c r="S757" s="69"/>
      <c r="T757" s="55"/>
      <c r="W757" s="59"/>
      <c r="X757" s="60"/>
      <c r="Y757" s="59"/>
      <c r="AA757" s="61" t="str">
        <f>IF(BASE!N761="","",BASE!N761)</f>
        <v/>
      </c>
    </row>
    <row r="758" spans="1:27" ht="26.25" customHeight="1" x14ac:dyDescent="0.25">
      <c r="A758" s="44"/>
      <c r="B758" s="44"/>
      <c r="H758" s="55"/>
      <c r="I758" s="70"/>
      <c r="J758" s="129"/>
      <c r="K758" s="129"/>
      <c r="L758" s="129"/>
      <c r="M758" s="129"/>
      <c r="N758" s="129"/>
      <c r="O758" s="129"/>
      <c r="P758" s="129"/>
      <c r="Q758" s="129"/>
      <c r="R758" s="129"/>
      <c r="S758" s="70"/>
      <c r="T758" s="55"/>
      <c r="W758" s="59"/>
      <c r="X758" s="60"/>
      <c r="Y758" s="59"/>
      <c r="AA758" s="61" t="str">
        <f>IF(BASE!N762="","",BASE!N762)</f>
        <v/>
      </c>
    </row>
    <row r="759" spans="1:27" ht="26.25" customHeight="1" x14ac:dyDescent="0.25">
      <c r="A759" s="44"/>
      <c r="B759" s="44"/>
      <c r="H759" s="55"/>
      <c r="I759" s="55"/>
      <c r="J759" s="111"/>
      <c r="K759" s="111"/>
      <c r="L759" s="111"/>
      <c r="M759" s="111"/>
      <c r="N759" s="111"/>
      <c r="O759" s="111"/>
      <c r="P759" s="111"/>
      <c r="Q759" s="111"/>
      <c r="R759" s="111"/>
      <c r="S759" s="55"/>
      <c r="T759" s="55"/>
      <c r="W759" s="59"/>
      <c r="X759" s="60"/>
      <c r="Y759" s="59"/>
      <c r="AA759" s="61" t="str">
        <f>IF(BASE!N763="","",BASE!N763)</f>
        <v/>
      </c>
    </row>
    <row r="760" spans="1:27" ht="18.75" customHeight="1" x14ac:dyDescent="0.25">
      <c r="A760" s="44"/>
      <c r="B760" s="44"/>
      <c r="H760" s="55"/>
      <c r="I760" s="56"/>
      <c r="J760" s="130"/>
      <c r="K760" s="130"/>
      <c r="L760" s="130"/>
      <c r="M760" s="130"/>
      <c r="N760" s="130"/>
      <c r="O760" s="130"/>
      <c r="P760" s="130"/>
      <c r="Q760" s="130"/>
      <c r="R760" s="130"/>
      <c r="S760" s="58"/>
      <c r="T760" s="55"/>
      <c r="W760" s="59"/>
      <c r="X760" s="60"/>
      <c r="Y760" s="59"/>
      <c r="AA760" s="61" t="str">
        <f>IF(BASE!N764="","",BASE!N764)</f>
        <v/>
      </c>
    </row>
    <row r="761" spans="1:27" ht="18" customHeight="1" x14ac:dyDescent="0.25">
      <c r="A761" s="44"/>
      <c r="B761" s="44"/>
      <c r="H761" s="55"/>
      <c r="I761" s="62"/>
      <c r="J761" s="175" t="s">
        <v>20</v>
      </c>
      <c r="K761" s="175"/>
      <c r="L761" s="175"/>
      <c r="M761" s="175"/>
      <c r="N761" s="131"/>
      <c r="O761" s="131"/>
      <c r="P761" s="131"/>
      <c r="Q761" s="124"/>
      <c r="R761" s="124"/>
      <c r="S761" s="65"/>
      <c r="T761" s="55"/>
      <c r="W761" s="59"/>
      <c r="X761" s="60"/>
      <c r="Y761" s="59"/>
      <c r="AA761" s="61" t="str">
        <f>IF(BASE!N765="","",BASE!N765)</f>
        <v/>
      </c>
    </row>
    <row r="762" spans="1:27" ht="11.25" customHeight="1" x14ac:dyDescent="0.25">
      <c r="A762" s="49"/>
      <c r="B762" s="47"/>
      <c r="H762" s="55"/>
      <c r="I762" s="62"/>
      <c r="J762" s="124"/>
      <c r="K762" s="124"/>
      <c r="L762" s="124"/>
      <c r="M762" s="124"/>
      <c r="N762" s="124"/>
      <c r="O762" s="124"/>
      <c r="P762" s="124"/>
      <c r="Q762" s="124"/>
      <c r="R762" s="124"/>
      <c r="S762" s="65"/>
      <c r="T762" s="55"/>
      <c r="W762" s="59"/>
      <c r="X762" s="60"/>
      <c r="Y762" s="59"/>
      <c r="AA762" s="61" t="str">
        <f>IF(BASE!N766="","",BASE!N766)</f>
        <v/>
      </c>
    </row>
    <row r="763" spans="1:27" ht="18.75" customHeight="1" x14ac:dyDescent="0.25">
      <c r="A763" s="49"/>
      <c r="B763" s="47"/>
      <c r="H763" s="55"/>
      <c r="I763" s="62"/>
      <c r="J763" s="179" t="str">
        <f>IF(ISERROR(INDEX(BASE!$N$6:$Y$35,MATCH(BASE!$N$23,BASE!$P$6:$P$35,0),11)),"",INDEX(BASE!$N$6:$Y$35,MATCH(BASE!$N$23,BASE!$P$6:$P$35,0),11))</f>
        <v/>
      </c>
      <c r="K763" s="179"/>
      <c r="L763" s="179"/>
      <c r="M763" s="179"/>
      <c r="N763" s="132"/>
      <c r="O763" s="132"/>
      <c r="P763" s="132"/>
      <c r="Q763" s="124"/>
      <c r="R763" s="124"/>
      <c r="S763" s="65"/>
      <c r="T763" s="55"/>
      <c r="W763" s="59"/>
      <c r="X763" s="60"/>
      <c r="Y763" s="59"/>
      <c r="AA763" s="61" t="str">
        <f>IF(BASE!N767="","",BASE!N767)</f>
        <v/>
      </c>
    </row>
    <row r="764" spans="1:27" ht="18.75" customHeight="1" x14ac:dyDescent="0.25">
      <c r="A764" s="71"/>
      <c r="B764" s="72"/>
      <c r="H764" s="55"/>
      <c r="I764" s="62"/>
      <c r="J764" s="124"/>
      <c r="K764" s="124"/>
      <c r="L764" s="124"/>
      <c r="M764" s="124"/>
      <c r="N764" s="124"/>
      <c r="O764" s="124"/>
      <c r="P764" s="124"/>
      <c r="Q764" s="124"/>
      <c r="R764" s="124"/>
      <c r="S764" s="65"/>
      <c r="T764" s="55"/>
      <c r="W764" s="59"/>
      <c r="X764" s="60"/>
      <c r="Y764" s="59"/>
      <c r="AA764" s="61" t="str">
        <f>IF(BASE!N768="","",BASE!N768)</f>
        <v/>
      </c>
    </row>
    <row r="765" spans="1:27" ht="18.75" customHeight="1" x14ac:dyDescent="0.3">
      <c r="A765" s="50"/>
      <c r="H765" s="55"/>
      <c r="I765" s="62"/>
      <c r="J765" s="181" t="s">
        <v>52</v>
      </c>
      <c r="K765" s="181"/>
      <c r="L765" s="181"/>
      <c r="M765" s="181"/>
      <c r="N765" s="133"/>
      <c r="O765" s="133"/>
      <c r="P765" s="133"/>
      <c r="Q765" s="124"/>
      <c r="R765" s="124"/>
      <c r="S765" s="65"/>
      <c r="T765" s="55"/>
      <c r="W765" s="59"/>
      <c r="X765" s="60"/>
      <c r="Y765" s="59"/>
      <c r="AA765" s="61" t="str">
        <f>IF(BASE!N769="","",BASE!N769)</f>
        <v/>
      </c>
    </row>
    <row r="766" spans="1:27" ht="18.75" customHeight="1" x14ac:dyDescent="0.25">
      <c r="A766" s="50"/>
      <c r="H766" s="55"/>
      <c r="I766" s="62"/>
      <c r="J766" s="175" t="s">
        <v>51</v>
      </c>
      <c r="K766" s="175"/>
      <c r="L766" s="175"/>
      <c r="M766" s="175"/>
      <c r="N766" s="131"/>
      <c r="O766" s="131"/>
      <c r="P766" s="131"/>
      <c r="Q766" s="124"/>
      <c r="R766" s="124"/>
      <c r="S766" s="65"/>
      <c r="T766" s="55"/>
      <c r="W766" s="59"/>
      <c r="X766" s="60"/>
      <c r="Y766" s="59"/>
      <c r="AA766" s="61" t="str">
        <f>IF(BASE!N770="","",BASE!N770)</f>
        <v/>
      </c>
    </row>
    <row r="767" spans="1:27" ht="26.25" customHeight="1" x14ac:dyDescent="0.25">
      <c r="H767" s="55"/>
      <c r="I767" s="62"/>
      <c r="J767" s="182" t="s">
        <v>21</v>
      </c>
      <c r="K767" s="182"/>
      <c r="L767" s="182"/>
      <c r="M767" s="182"/>
      <c r="N767" s="134"/>
      <c r="O767" s="134"/>
      <c r="P767" s="134"/>
      <c r="Q767" s="124"/>
      <c r="R767" s="124"/>
      <c r="S767" s="65"/>
      <c r="T767" s="55"/>
      <c r="W767" s="59"/>
      <c r="X767" s="60"/>
      <c r="Y767" s="59"/>
      <c r="AA767" s="61" t="str">
        <f>IF(BASE!N771="","",BASE!N771)</f>
        <v/>
      </c>
    </row>
    <row r="768" spans="1:27" ht="18.75" customHeight="1" x14ac:dyDescent="0.25">
      <c r="H768" s="55"/>
      <c r="I768" s="62"/>
      <c r="J768" s="134"/>
      <c r="K768" s="124"/>
      <c r="L768" s="124"/>
      <c r="M768" s="124"/>
      <c r="N768" s="124"/>
      <c r="O768" s="124"/>
      <c r="P768" s="124"/>
      <c r="Q768" s="124"/>
      <c r="R768" s="124"/>
      <c r="S768" s="65"/>
      <c r="T768" s="55"/>
      <c r="W768" s="59"/>
      <c r="X768" s="60"/>
      <c r="Y768" s="59"/>
      <c r="AA768" s="61" t="e">
        <f>IF(BASE!#REF!="","",BASE!#REF!)</f>
        <v>#REF!</v>
      </c>
    </row>
    <row r="769" spans="4:27" ht="18.75" customHeight="1" x14ac:dyDescent="0.25">
      <c r="H769" s="55"/>
      <c r="I769" s="62"/>
      <c r="J769" s="124"/>
      <c r="K769" s="124"/>
      <c r="L769" s="124"/>
      <c r="M769" s="124"/>
      <c r="N769" s="124"/>
      <c r="O769" s="124"/>
      <c r="P769" s="124"/>
      <c r="Q769" s="124"/>
      <c r="R769" s="124"/>
      <c r="S769" s="65"/>
      <c r="T769" s="55"/>
      <c r="W769" s="59"/>
      <c r="X769" s="60"/>
      <c r="Y769" s="59"/>
      <c r="AA769" s="61" t="e">
        <f>IF(BASE!#REF!="","",BASE!#REF!)</f>
        <v>#REF!</v>
      </c>
    </row>
    <row r="770" spans="4:27" ht="18.75" customHeight="1" x14ac:dyDescent="0.25">
      <c r="H770" s="55"/>
      <c r="I770" s="62"/>
      <c r="J770" s="125"/>
      <c r="K770" s="125"/>
      <c r="L770" s="125"/>
      <c r="M770" s="125"/>
      <c r="N770" s="125"/>
      <c r="O770" s="125" t="s">
        <v>22</v>
      </c>
      <c r="P770" s="183" t="str">
        <f>IF(ISERROR(INDEX(BASE!$N$6:$Y$35,MATCH(BASE!$N$23,BASE!$P$6:$P$35,0),5)),"",INDEX(BASE!$N$6:$Y$35,MATCH(BASE!$N$23,BASE!$P$6:$P$35,0),5))</f>
        <v/>
      </c>
      <c r="Q770" s="183"/>
      <c r="R770" s="183"/>
      <c r="S770" s="65"/>
      <c r="T770" s="55"/>
      <c r="W770" s="59"/>
      <c r="X770" s="60"/>
      <c r="Y770" s="59"/>
      <c r="AA770" s="61" t="e">
        <f>IF(BASE!#REF!="","",BASE!#REF!)</f>
        <v>#REF!</v>
      </c>
    </row>
    <row r="771" spans="4:27" ht="18.75" customHeight="1" x14ac:dyDescent="0.25">
      <c r="H771" s="55"/>
      <c r="I771" s="62"/>
      <c r="J771" s="124"/>
      <c r="K771" s="124"/>
      <c r="L771" s="124"/>
      <c r="M771" s="124"/>
      <c r="N771" s="124"/>
      <c r="O771" s="124"/>
      <c r="P771" s="124"/>
      <c r="Q771" s="124"/>
      <c r="R771" s="124"/>
      <c r="S771" s="65"/>
      <c r="T771" s="55"/>
      <c r="W771" s="59"/>
      <c r="X771" s="60"/>
      <c r="Y771" s="59"/>
      <c r="AA771" s="61" t="e">
        <f>IF(BASE!#REF!="","",BASE!#REF!)</f>
        <v>#REF!</v>
      </c>
    </row>
    <row r="772" spans="4:27" ht="18.75" customHeight="1" x14ac:dyDescent="0.25">
      <c r="H772" s="55"/>
      <c r="I772" s="62"/>
      <c r="J772" s="125"/>
      <c r="K772" s="125"/>
      <c r="L772" s="125"/>
      <c r="M772" s="125"/>
      <c r="N772" s="125"/>
      <c r="O772" s="126" t="s">
        <v>23</v>
      </c>
      <c r="P772" s="183" t="str">
        <f>IF(ISERROR(INDEX(BASE!$N$6:$Y$35,MATCH(BASE!$N$23,BASE!$P$6:$P$35,0),6)),"",INDEX(BASE!$N$6:$Y$35,MATCH(BASE!$N$23,BASE!$P$6:$P$35,0),6))</f>
        <v/>
      </c>
      <c r="Q772" s="183"/>
      <c r="R772" s="183"/>
      <c r="S772" s="65"/>
      <c r="T772" s="55"/>
      <c r="W772" s="59"/>
      <c r="X772" s="60"/>
      <c r="Y772" s="59"/>
      <c r="AA772" s="61" t="e">
        <f>IF(BASE!#REF!="","",BASE!#REF!)</f>
        <v>#REF!</v>
      </c>
    </row>
    <row r="773" spans="4:27" ht="18.75" customHeight="1" x14ac:dyDescent="0.25">
      <c r="H773" s="55"/>
      <c r="I773" s="62"/>
      <c r="J773" s="124"/>
      <c r="K773" s="124"/>
      <c r="L773" s="124"/>
      <c r="M773" s="124"/>
      <c r="N773" s="124"/>
      <c r="O773" s="124"/>
      <c r="P773" s="124"/>
      <c r="Q773" s="124"/>
      <c r="R773" s="124"/>
      <c r="S773" s="65"/>
      <c r="T773" s="55"/>
      <c r="W773" s="59"/>
      <c r="X773" s="60"/>
      <c r="Y773" s="59"/>
      <c r="AA773" s="61" t="e">
        <f>IF(BASE!#REF!="","",BASE!#REF!)</f>
        <v>#REF!</v>
      </c>
    </row>
    <row r="774" spans="4:27" ht="18.75" customHeight="1" x14ac:dyDescent="0.3">
      <c r="D774" s="45"/>
      <c r="E774" s="29"/>
      <c r="H774" s="55"/>
      <c r="I774" s="62"/>
      <c r="J774" s="125"/>
      <c r="K774" s="125"/>
      <c r="L774" s="125"/>
      <c r="M774" s="125"/>
      <c r="N774" s="125"/>
      <c r="O774" s="126" t="s">
        <v>24</v>
      </c>
      <c r="P774" s="125"/>
      <c r="Q774" s="184" t="str">
        <f>IF(ISERROR(INDEX(BASE!$N$6:$Y$35,MATCH(BASE!$N$23,BASE!$P$6:$P$35,0),8)),"",INDEX(BASE!$N$6:$Y$35,MATCH(BASE!$N$23,BASE!$P$6:$P$35,0),8))</f>
        <v/>
      </c>
      <c r="R774" s="184"/>
      <c r="S774" s="65"/>
      <c r="T774" s="55"/>
      <c r="W774" s="59"/>
      <c r="X774" s="60"/>
      <c r="Y774" s="59"/>
      <c r="AA774" s="61" t="e">
        <f>IF(BASE!#REF!="","",BASE!#REF!)</f>
        <v>#REF!</v>
      </c>
    </row>
    <row r="775" spans="4:27" ht="18.75" customHeight="1" x14ac:dyDescent="0.3">
      <c r="D775" s="45"/>
      <c r="E775" s="29"/>
      <c r="H775" s="55"/>
      <c r="I775" s="62"/>
      <c r="J775" s="124"/>
      <c r="K775" s="124"/>
      <c r="L775" s="124"/>
      <c r="M775" s="124"/>
      <c r="N775" s="124"/>
      <c r="O775" s="124"/>
      <c r="P775" s="124"/>
      <c r="Q775" s="124"/>
      <c r="R775" s="124"/>
      <c r="S775" s="65"/>
      <c r="T775" s="55"/>
      <c r="W775" s="59"/>
      <c r="X775" s="60"/>
      <c r="Y775" s="59"/>
      <c r="AA775" s="61" t="e">
        <f>IF(BASE!#REF!="","",BASE!#REF!)</f>
        <v>#REF!</v>
      </c>
    </row>
    <row r="776" spans="4:27" ht="23.25" customHeight="1" x14ac:dyDescent="0.3">
      <c r="D776" s="73"/>
      <c r="E776" s="115"/>
      <c r="H776" s="55"/>
      <c r="I776" s="62"/>
      <c r="J776" s="124"/>
      <c r="K776" s="124"/>
      <c r="L776" s="124"/>
      <c r="M776" s="124"/>
      <c r="N776" s="124"/>
      <c r="O776" s="127" t="s">
        <v>27</v>
      </c>
      <c r="P776" s="124"/>
      <c r="Q776" s="127"/>
      <c r="R776" s="126"/>
      <c r="S776" s="65"/>
      <c r="T776" s="55"/>
      <c r="W776" s="59"/>
      <c r="X776" s="60"/>
      <c r="Y776" s="59"/>
      <c r="AA776" s="61" t="e">
        <f>IF(BASE!#REF!="","",BASE!#REF!)</f>
        <v>#REF!</v>
      </c>
    </row>
    <row r="777" spans="4:27" ht="11.25" customHeight="1" x14ac:dyDescent="0.25">
      <c r="E777" s="2"/>
      <c r="H777" s="55"/>
      <c r="I777" s="62"/>
      <c r="J777" s="124"/>
      <c r="K777" s="124"/>
      <c r="L777" s="124"/>
      <c r="M777" s="124"/>
      <c r="N777" s="124"/>
      <c r="O777" s="124"/>
      <c r="P777" s="124"/>
      <c r="Q777" s="124"/>
      <c r="R777" s="124"/>
      <c r="S777" s="65"/>
      <c r="T777" s="55"/>
      <c r="W777" s="59"/>
      <c r="X777" s="60"/>
      <c r="Y777" s="59"/>
      <c r="AA777" s="61" t="e">
        <f>IF(BASE!#REF!="","",BASE!#REF!)</f>
        <v>#REF!</v>
      </c>
    </row>
    <row r="778" spans="4:27" ht="23.25" customHeight="1" x14ac:dyDescent="0.3">
      <c r="D778" s="73"/>
      <c r="E778" s="115"/>
      <c r="H778" s="55"/>
      <c r="I778" s="62"/>
      <c r="J778" s="124"/>
      <c r="K778" s="124"/>
      <c r="L778" s="124"/>
      <c r="M778" s="124"/>
      <c r="N778" s="124"/>
      <c r="O778" s="185" t="str">
        <f>IF(ISERROR(INDEX(BASE!$N$6:$Y$35,MATCH(BASE!$N$23,BASE!$P$6:$P$35,0),12)),"",INDEX(BASE!$N$6:$Y$35,MATCH(BASE!$N$23,BASE!$P$6:$P$35,0),12))</f>
        <v/>
      </c>
      <c r="P778" s="185"/>
      <c r="Q778" s="185"/>
      <c r="R778" s="185"/>
      <c r="S778" s="65"/>
      <c r="T778" s="55"/>
      <c r="W778" s="59"/>
      <c r="X778" s="60"/>
      <c r="Y778" s="59"/>
      <c r="AA778" s="61" t="e">
        <f>IF(BASE!#REF!="","",BASE!#REF!)</f>
        <v>#REF!</v>
      </c>
    </row>
    <row r="779" spans="4:27" ht="18.75" customHeight="1" x14ac:dyDescent="0.25">
      <c r="E779" s="39"/>
      <c r="H779" s="55"/>
      <c r="I779" s="67"/>
      <c r="J779" s="128"/>
      <c r="K779" s="128"/>
      <c r="L779" s="128"/>
      <c r="M779" s="128"/>
      <c r="N779" s="128"/>
      <c r="O779" s="128"/>
      <c r="P779" s="128"/>
      <c r="Q779" s="128"/>
      <c r="R779" s="128"/>
      <c r="S779" s="69"/>
      <c r="T779" s="55"/>
      <c r="W779" s="59"/>
      <c r="X779" s="60"/>
      <c r="Y779" s="59"/>
      <c r="AA779" s="61" t="e">
        <f>IF(BASE!#REF!="","",BASE!#REF!)</f>
        <v>#REF!</v>
      </c>
    </row>
    <row r="780" spans="4:27" ht="18.75" customHeight="1" x14ac:dyDescent="0.25">
      <c r="H780" s="55"/>
      <c r="I780" s="55"/>
      <c r="J780" s="111"/>
      <c r="K780" s="111"/>
      <c r="L780" s="111"/>
      <c r="M780" s="111"/>
      <c r="N780" s="111"/>
      <c r="O780" s="111"/>
      <c r="P780" s="111"/>
      <c r="Q780" s="111"/>
      <c r="R780" s="111"/>
      <c r="S780" s="55"/>
      <c r="T780" s="55"/>
      <c r="W780" s="59"/>
      <c r="X780" s="60"/>
      <c r="Y780" s="59"/>
      <c r="AA780" s="61" t="e">
        <f>IF(BASE!#REF!="","",BASE!#REF!)</f>
        <v>#REF!</v>
      </c>
    </row>
    <row r="781" spans="4:27" ht="18.75" customHeight="1" x14ac:dyDescent="0.25">
      <c r="H781" s="55"/>
      <c r="I781" s="55"/>
      <c r="J781" s="111"/>
      <c r="K781" s="111"/>
      <c r="L781" s="111"/>
      <c r="M781" s="111"/>
      <c r="N781" s="111"/>
      <c r="O781" s="111"/>
      <c r="P781" s="111"/>
      <c r="Q781" s="111"/>
      <c r="R781" s="111"/>
      <c r="S781" s="55"/>
      <c r="T781" s="55"/>
      <c r="W781" s="59"/>
      <c r="X781" s="60"/>
      <c r="Y781" s="59"/>
      <c r="AA781" s="61" t="e">
        <f>IF(BASE!#REF!="","",BASE!#REF!)</f>
        <v>#REF!</v>
      </c>
    </row>
    <row r="782" spans="4:27" ht="18" customHeight="1" x14ac:dyDescent="0.25">
      <c r="H782" s="55"/>
      <c r="I782" s="56"/>
      <c r="J782" s="130"/>
      <c r="K782" s="130"/>
      <c r="L782" s="130"/>
      <c r="M782" s="130"/>
      <c r="N782" s="130"/>
      <c r="O782" s="130"/>
      <c r="P782" s="130"/>
      <c r="Q782" s="130"/>
      <c r="R782" s="130"/>
      <c r="S782" s="58"/>
      <c r="T782" s="55"/>
      <c r="W782" s="59"/>
      <c r="X782" s="60"/>
      <c r="Y782" s="59"/>
      <c r="AA782" s="61" t="e">
        <f>IF(BASE!#REF!="","",BASE!#REF!)</f>
        <v>#REF!</v>
      </c>
    </row>
    <row r="783" spans="4:27" ht="18" customHeight="1" x14ac:dyDescent="0.25">
      <c r="H783" s="55"/>
      <c r="I783" s="62"/>
      <c r="J783" s="124"/>
      <c r="K783" s="124"/>
      <c r="L783" s="124"/>
      <c r="M783" s="124"/>
      <c r="N783" s="124"/>
      <c r="O783" s="124"/>
      <c r="P783" s="124"/>
      <c r="Q783" s="124"/>
      <c r="R783" s="124"/>
      <c r="S783" s="65"/>
      <c r="T783" s="55"/>
      <c r="W783" s="59"/>
      <c r="X783" s="60"/>
      <c r="Y783" s="59"/>
      <c r="AA783" s="61" t="e">
        <f>IF(BASE!#REF!="","",BASE!#REF!)</f>
        <v>#REF!</v>
      </c>
    </row>
    <row r="784" spans="4:27" ht="18" customHeight="1" x14ac:dyDescent="0.25">
      <c r="H784" s="55"/>
      <c r="I784" s="62"/>
      <c r="J784" s="124"/>
      <c r="K784" s="124"/>
      <c r="L784" s="124"/>
      <c r="M784" s="124"/>
      <c r="N784" s="124"/>
      <c r="O784" s="124"/>
      <c r="P784" s="124"/>
      <c r="Q784" s="124"/>
      <c r="R784" s="124"/>
      <c r="S784" s="65"/>
      <c r="T784" s="55"/>
      <c r="W784" s="59"/>
      <c r="X784" s="60"/>
      <c r="Y784" s="59"/>
      <c r="AA784" s="61" t="e">
        <f>IF(BASE!#REF!="","",BASE!#REF!)</f>
        <v>#REF!</v>
      </c>
    </row>
    <row r="785" spans="8:27" ht="18" customHeight="1" x14ac:dyDescent="0.25">
      <c r="H785" s="55"/>
      <c r="I785" s="62"/>
      <c r="J785" s="111"/>
      <c r="K785" s="111"/>
      <c r="L785" s="111"/>
      <c r="M785" s="111"/>
      <c r="N785" s="111"/>
      <c r="O785" s="111"/>
      <c r="P785" s="111"/>
      <c r="Q785" s="111"/>
      <c r="R785" s="111"/>
      <c r="S785" s="65"/>
      <c r="T785" s="55"/>
      <c r="W785" s="52"/>
      <c r="X785" s="60"/>
      <c r="Y785" s="59"/>
      <c r="AA785" s="61" t="e">
        <f>IF(BASE!#REF!="","",BASE!#REF!)</f>
        <v>#REF!</v>
      </c>
    </row>
    <row r="786" spans="8:27" ht="18" customHeight="1" x14ac:dyDescent="0.25">
      <c r="H786" s="55"/>
      <c r="I786" s="62"/>
      <c r="J786" s="111"/>
      <c r="K786" s="111"/>
      <c r="L786" s="111"/>
      <c r="M786" s="111"/>
      <c r="N786" s="111"/>
      <c r="O786" s="111"/>
      <c r="P786" s="111"/>
      <c r="Q786" s="111"/>
      <c r="R786" s="111"/>
      <c r="S786" s="113"/>
      <c r="T786" s="55"/>
      <c r="W786" s="59"/>
      <c r="X786" s="60"/>
      <c r="Y786" s="59"/>
      <c r="AA786" s="61" t="e">
        <f>IF(BASE!#REF!="","",BASE!#REF!)</f>
        <v>#REF!</v>
      </c>
    </row>
    <row r="787" spans="8:27" ht="18" customHeight="1" x14ac:dyDescent="0.3">
      <c r="H787" s="55"/>
      <c r="I787" s="62"/>
      <c r="J787" s="135"/>
      <c r="K787" s="114"/>
      <c r="L787" s="135" t="s">
        <v>80</v>
      </c>
      <c r="M787" s="133" t="s">
        <v>39</v>
      </c>
      <c r="N787" s="127" t="s">
        <v>38</v>
      </c>
      <c r="O787" s="127"/>
      <c r="P787" s="136"/>
      <c r="Q787" s="136"/>
      <c r="R787" s="135"/>
      <c r="S787" s="113" t="s">
        <v>88</v>
      </c>
      <c r="T787" s="55"/>
      <c r="W787" s="59"/>
      <c r="X787" s="60"/>
      <c r="Y787" s="59"/>
      <c r="AA787" s="61" t="e">
        <f>IF(BASE!#REF!="","",BASE!#REF!)</f>
        <v>#REF!</v>
      </c>
    </row>
    <row r="788" spans="8:27" ht="18" customHeight="1" x14ac:dyDescent="0.25">
      <c r="H788" s="55"/>
      <c r="I788" s="62"/>
      <c r="J788" s="124"/>
      <c r="K788" s="124"/>
      <c r="L788" s="124"/>
      <c r="M788" s="124"/>
      <c r="N788" s="124"/>
      <c r="O788" s="124"/>
      <c r="P788" s="124"/>
      <c r="Q788" s="111"/>
      <c r="R788" s="111"/>
      <c r="S788" s="65"/>
      <c r="T788" s="55"/>
      <c r="W788" s="59"/>
      <c r="X788" s="60"/>
      <c r="Y788" s="59"/>
      <c r="AA788" s="61" t="e">
        <f>IF(BASE!#REF!="","",BASE!#REF!)</f>
        <v>#REF!</v>
      </c>
    </row>
    <row r="789" spans="8:27" ht="18" customHeight="1" x14ac:dyDescent="0.25">
      <c r="H789" s="55"/>
      <c r="I789" s="62"/>
      <c r="J789" s="126" t="s">
        <v>81</v>
      </c>
      <c r="K789" s="137"/>
      <c r="L789" s="179" t="str">
        <f>IF(ISERROR(INDEX(BASE!$N$6:$Y$35,MATCH(BASE!$N$22,BASE!$P$6:$P$35,0),3)),"",INDEX(BASE!$N$6:$Y$35,MATCH(BASE!$N$22,BASE!$P$6:$P$35,0),3))</f>
        <v/>
      </c>
      <c r="M789" s="179"/>
      <c r="N789" s="179"/>
      <c r="O789" s="179"/>
      <c r="P789" s="179"/>
      <c r="Q789" s="126" t="s">
        <v>85</v>
      </c>
      <c r="R789" s="125"/>
      <c r="S789" s="65"/>
      <c r="T789" s="55"/>
      <c r="W789" s="59"/>
      <c r="X789" s="60"/>
      <c r="Y789" s="59"/>
      <c r="AA789" s="61" t="e">
        <f>IF(BASE!#REF!="","",BASE!#REF!)</f>
        <v>#REF!</v>
      </c>
    </row>
    <row r="790" spans="8:27" ht="18" customHeight="1" x14ac:dyDescent="0.25">
      <c r="H790" s="55"/>
      <c r="I790" s="62"/>
      <c r="J790" s="111"/>
      <c r="K790" s="111"/>
      <c r="L790" s="111"/>
      <c r="M790" s="111"/>
      <c r="N790" s="111"/>
      <c r="O790" s="111"/>
      <c r="P790" s="111"/>
      <c r="Q790" s="124"/>
      <c r="R790" s="124"/>
      <c r="S790" s="65"/>
      <c r="T790" s="55"/>
      <c r="W790" s="59"/>
      <c r="X790" s="60"/>
      <c r="Y790" s="59"/>
      <c r="AA790" s="61" t="e">
        <f>IF(BASE!#REF!="","",BASE!#REF!)</f>
        <v>#REF!</v>
      </c>
    </row>
    <row r="791" spans="8:27" ht="18" customHeight="1" x14ac:dyDescent="0.25">
      <c r="H791" s="55"/>
      <c r="I791" s="62"/>
      <c r="J791" s="126" t="s">
        <v>84</v>
      </c>
      <c r="K791" s="138"/>
      <c r="L791" s="138"/>
      <c r="M791" s="138"/>
      <c r="N791" s="138"/>
      <c r="O791" s="138"/>
      <c r="P791" s="126"/>
      <c r="Q791" s="126"/>
      <c r="R791" s="126"/>
      <c r="S791" s="65"/>
      <c r="T791" s="55"/>
      <c r="W791" s="59"/>
      <c r="X791" s="60"/>
      <c r="Y791" s="59"/>
      <c r="AA791" s="61" t="e">
        <f>IF(BASE!#REF!="","",BASE!#REF!)</f>
        <v>#REF!</v>
      </c>
    </row>
    <row r="792" spans="8:27" ht="18" customHeight="1" x14ac:dyDescent="0.25">
      <c r="H792" s="55"/>
      <c r="I792" s="62"/>
      <c r="J792" s="111"/>
      <c r="K792" s="111"/>
      <c r="L792" s="111"/>
      <c r="M792" s="111"/>
      <c r="N792" s="111"/>
      <c r="O792" s="111"/>
      <c r="P792" s="111"/>
      <c r="Q792" s="126"/>
      <c r="R792" s="126"/>
      <c r="S792" s="65"/>
      <c r="T792" s="55"/>
      <c r="W792" s="59"/>
      <c r="X792" s="60"/>
      <c r="Y792" s="59"/>
      <c r="AA792" s="61" t="e">
        <f>IF(BASE!#REF!="","",BASE!#REF!)</f>
        <v>#REF!</v>
      </c>
    </row>
    <row r="793" spans="8:27" ht="3.75" customHeight="1" x14ac:dyDescent="0.25">
      <c r="H793" s="55"/>
      <c r="I793" s="62"/>
      <c r="J793" s="139"/>
      <c r="K793" s="139"/>
      <c r="L793" s="139"/>
      <c r="M793" s="139"/>
      <c r="N793" s="139"/>
      <c r="O793" s="139"/>
      <c r="P793" s="139"/>
      <c r="Q793" s="126"/>
      <c r="R793" s="126"/>
      <c r="S793" s="65"/>
      <c r="T793" s="55"/>
      <c r="W793" s="59"/>
      <c r="X793" s="60"/>
      <c r="Y793" s="59"/>
      <c r="AA793" s="61" t="e">
        <f>IF(BASE!#REF!="","",BASE!#REF!)</f>
        <v>#REF!</v>
      </c>
    </row>
    <row r="794" spans="8:27" ht="18" customHeight="1" x14ac:dyDescent="0.25">
      <c r="H794" s="55"/>
      <c r="I794" s="62"/>
      <c r="J794" s="124"/>
      <c r="K794" s="124"/>
      <c r="L794" s="125" t="s">
        <v>86</v>
      </c>
      <c r="M794" s="180" t="str">
        <f>IF(ISERROR(INDEX(BASE!$N$6:$Y$35,MATCH(BASE!$N$22,BASE!$P$6:$P$35,0),9)),"",INDEX(BASE!$N$6:$Y$35,MATCH(BASE!$N$22,BASE!$P$6:$P$35,0),9))</f>
        <v/>
      </c>
      <c r="N794" s="180"/>
      <c r="O794" s="180"/>
      <c r="P794" s="124"/>
      <c r="Q794" s="124"/>
      <c r="R794" s="124"/>
      <c r="S794" s="65"/>
      <c r="T794" s="55"/>
      <c r="W794" s="59"/>
      <c r="X794" s="60"/>
      <c r="Y794" s="59"/>
      <c r="AA794" s="61" t="e">
        <f>IF(BASE!#REF!="","",BASE!#REF!)</f>
        <v>#REF!</v>
      </c>
    </row>
    <row r="795" spans="8:27" ht="11.25" customHeight="1" x14ac:dyDescent="0.25">
      <c r="H795" s="55"/>
      <c r="I795" s="62"/>
      <c r="J795" s="111"/>
      <c r="K795" s="125"/>
      <c r="L795" s="111"/>
      <c r="M795" s="111"/>
      <c r="N795" s="111"/>
      <c r="O795" s="111"/>
      <c r="P795" s="140"/>
      <c r="Q795" s="124"/>
      <c r="R795" s="124"/>
      <c r="S795" s="65"/>
      <c r="T795" s="55"/>
      <c r="W795" s="59"/>
      <c r="X795" s="60"/>
      <c r="Y795" s="59"/>
      <c r="AA795" s="61" t="e">
        <f>IF(BASE!#REF!="","",BASE!#REF!)</f>
        <v>#REF!</v>
      </c>
    </row>
    <row r="796" spans="8:27" ht="18" customHeight="1" x14ac:dyDescent="0.25">
      <c r="H796" s="55"/>
      <c r="I796" s="62"/>
      <c r="J796" s="175"/>
      <c r="K796" s="175"/>
      <c r="L796" s="131"/>
      <c r="M796" s="131"/>
      <c r="N796" s="131"/>
      <c r="O796" s="131"/>
      <c r="P796" s="175"/>
      <c r="Q796" s="175"/>
      <c r="R796" s="175"/>
      <c r="S796" s="65"/>
      <c r="T796" s="55"/>
      <c r="W796" s="59"/>
      <c r="X796" s="60"/>
      <c r="Y796" s="59"/>
      <c r="AA796" s="61" t="e">
        <f>IF(BASE!#REF!="","",BASE!#REF!)</f>
        <v>#REF!</v>
      </c>
    </row>
    <row r="797" spans="8:27" ht="18" customHeight="1" x14ac:dyDescent="0.25">
      <c r="H797" s="55"/>
      <c r="I797" s="62"/>
      <c r="J797" s="176"/>
      <c r="K797" s="176"/>
      <c r="L797" s="141"/>
      <c r="M797" s="141"/>
      <c r="N797" s="141"/>
      <c r="O797" s="177" t="str">
        <f>IF(ISERROR(INDEX(BASE!$N$6:$Y$35,MATCH(BASE!$N$22,BASE!$P$6:$P$35,0),10)),"",INDEX(BASE!$N$6:$Y$35,MATCH(BASE!$N$22,BASE!$P$6:$P$35,0),10))</f>
        <v/>
      </c>
      <c r="P797" s="177"/>
      <c r="Q797" s="177"/>
      <c r="R797" s="138"/>
      <c r="S797" s="65"/>
      <c r="T797" s="55"/>
      <c r="W797" s="59"/>
      <c r="X797" s="60"/>
      <c r="Y797" s="59"/>
      <c r="AA797" s="61" t="e">
        <f>IF(BASE!#REF!="","",BASE!#REF!)</f>
        <v>#REF!</v>
      </c>
    </row>
    <row r="798" spans="8:27" ht="18" customHeight="1" x14ac:dyDescent="0.25">
      <c r="H798" s="55"/>
      <c r="I798" s="62"/>
      <c r="J798" s="176"/>
      <c r="K798" s="176"/>
      <c r="L798" s="141"/>
      <c r="M798" s="141"/>
      <c r="N798" s="141"/>
      <c r="O798" s="141"/>
      <c r="P798" s="141"/>
      <c r="Q798" s="124"/>
      <c r="R798" s="124"/>
      <c r="S798" s="65"/>
      <c r="T798" s="55"/>
      <c r="W798" s="59"/>
      <c r="X798" s="60"/>
      <c r="Y798" s="59"/>
      <c r="AA798" s="61" t="e">
        <f>IF(BASE!#REF!="","",BASE!#REF!)</f>
        <v>#REF!</v>
      </c>
    </row>
    <row r="799" spans="8:27" ht="18" customHeight="1" x14ac:dyDescent="0.25">
      <c r="H799" s="55"/>
      <c r="I799" s="62"/>
      <c r="J799" s="126" t="s">
        <v>82</v>
      </c>
      <c r="K799" s="111"/>
      <c r="L799" s="124"/>
      <c r="M799" s="111"/>
      <c r="N799" s="111"/>
      <c r="O799" s="111"/>
      <c r="P799" s="111"/>
      <c r="Q799" s="111"/>
      <c r="R799" s="111"/>
      <c r="S799" s="65"/>
      <c r="T799" s="55"/>
      <c r="W799" s="59"/>
      <c r="X799" s="60"/>
      <c r="Y799" s="59"/>
      <c r="AA799" s="61" t="e">
        <f>IF(BASE!#REF!="","",BASE!#REF!)</f>
        <v>#REF!</v>
      </c>
    </row>
    <row r="800" spans="8:27" ht="18" customHeight="1" x14ac:dyDescent="0.25">
      <c r="H800" s="55"/>
      <c r="I800" s="62"/>
      <c r="J800" s="126"/>
      <c r="K800" s="124"/>
      <c r="L800" s="124"/>
      <c r="M800" s="124"/>
      <c r="N800" s="124"/>
      <c r="O800" s="124"/>
      <c r="P800" s="124"/>
      <c r="Q800" s="124"/>
      <c r="R800" s="124"/>
      <c r="S800" s="65"/>
      <c r="T800" s="55"/>
      <c r="W800" s="59"/>
      <c r="X800" s="60"/>
      <c r="Y800" s="59"/>
      <c r="AA800" s="61" t="e">
        <f>IF(BASE!#REF!="","",BASE!#REF!)</f>
        <v>#REF!</v>
      </c>
    </row>
    <row r="801" spans="8:27" ht="18" customHeight="1" x14ac:dyDescent="0.25">
      <c r="H801" s="55"/>
      <c r="I801" s="62"/>
      <c r="J801" s="142" t="s">
        <v>83</v>
      </c>
      <c r="K801" s="124"/>
      <c r="L801" s="124"/>
      <c r="M801" s="124"/>
      <c r="N801" s="124"/>
      <c r="O801" s="124"/>
      <c r="P801" s="124"/>
      <c r="Q801" s="124"/>
      <c r="R801" s="124"/>
      <c r="S801" s="65"/>
      <c r="T801" s="55"/>
      <c r="W801" s="59"/>
      <c r="X801" s="60"/>
      <c r="Y801" s="59"/>
      <c r="AA801" s="61" t="e">
        <f>IF(BASE!#REF!="","",BASE!#REF!)</f>
        <v>#REF!</v>
      </c>
    </row>
    <row r="802" spans="8:27" ht="18" customHeight="1" x14ac:dyDescent="0.25">
      <c r="H802" s="55"/>
      <c r="I802" s="62"/>
      <c r="J802" s="111"/>
      <c r="K802" s="143"/>
      <c r="L802" s="143"/>
      <c r="M802" s="143"/>
      <c r="N802" s="143"/>
      <c r="O802" s="143"/>
      <c r="P802" s="143"/>
      <c r="Q802" s="124"/>
      <c r="R802" s="124"/>
      <c r="S802" s="65"/>
      <c r="T802" s="55"/>
      <c r="W802" s="59"/>
      <c r="X802" s="60"/>
      <c r="Y802" s="59"/>
      <c r="AA802" s="61" t="e">
        <f>IF(BASE!#REF!="","",BASE!#REF!)</f>
        <v>#REF!</v>
      </c>
    </row>
    <row r="803" spans="8:27" ht="18" customHeight="1" x14ac:dyDescent="0.25">
      <c r="H803" s="55"/>
      <c r="I803" s="67"/>
      <c r="J803" s="144"/>
      <c r="K803" s="144"/>
      <c r="L803" s="144"/>
      <c r="M803" s="144"/>
      <c r="N803" s="144"/>
      <c r="O803" s="144"/>
      <c r="P803" s="144"/>
      <c r="Q803" s="128"/>
      <c r="R803" s="128"/>
      <c r="S803" s="69"/>
      <c r="T803" s="55"/>
      <c r="W803" s="59"/>
      <c r="X803" s="60"/>
      <c r="Y803" s="59"/>
      <c r="AA803" s="61" t="e">
        <f>IF(BASE!#REF!="","",BASE!#REF!)</f>
        <v>#REF!</v>
      </c>
    </row>
    <row r="804" spans="8:27" ht="26.25" customHeight="1" x14ac:dyDescent="0.25">
      <c r="H804" s="55"/>
      <c r="I804" s="70"/>
      <c r="J804" s="129"/>
      <c r="K804" s="129"/>
      <c r="L804" s="129"/>
      <c r="M804" s="129"/>
      <c r="N804" s="129"/>
      <c r="O804" s="129"/>
      <c r="P804" s="129"/>
      <c r="Q804" s="129"/>
      <c r="R804" s="129"/>
      <c r="S804" s="70"/>
      <c r="T804" s="55"/>
      <c r="W804" s="59"/>
      <c r="X804" s="60"/>
      <c r="Y804" s="59"/>
      <c r="AA804" s="61" t="e">
        <f>IF(BASE!#REF!="","",BASE!#REF!)</f>
        <v>#REF!</v>
      </c>
    </row>
    <row r="805" spans="8:27" ht="26.25" customHeight="1" x14ac:dyDescent="0.25">
      <c r="H805" s="55"/>
      <c r="I805" s="55"/>
      <c r="J805" s="111"/>
      <c r="K805" s="111"/>
      <c r="L805" s="111"/>
      <c r="M805" s="111"/>
      <c r="N805" s="111"/>
      <c r="O805" s="111"/>
      <c r="P805" s="111"/>
      <c r="Q805" s="111"/>
      <c r="R805" s="111"/>
      <c r="S805" s="55"/>
      <c r="T805" s="55"/>
      <c r="W805" s="59"/>
      <c r="X805" s="60"/>
      <c r="Y805" s="59"/>
      <c r="AA805" s="61" t="e">
        <f>IF(BASE!#REF!="","",BASE!#REF!)</f>
        <v>#REF!</v>
      </c>
    </row>
    <row r="806" spans="8:27" ht="18" customHeight="1" x14ac:dyDescent="0.25">
      <c r="H806" s="55"/>
      <c r="I806" s="56"/>
      <c r="J806" s="130"/>
      <c r="K806" s="130"/>
      <c r="L806" s="130"/>
      <c r="M806" s="130"/>
      <c r="N806" s="130"/>
      <c r="O806" s="130"/>
      <c r="P806" s="130"/>
      <c r="Q806" s="130"/>
      <c r="R806" s="130"/>
      <c r="S806" s="58"/>
      <c r="T806" s="55"/>
      <c r="W806" s="59"/>
      <c r="X806" s="60"/>
      <c r="Y806" s="59"/>
      <c r="AA806" s="61" t="e">
        <f>IF(BASE!#REF!="","",BASE!#REF!)</f>
        <v>#REF!</v>
      </c>
    </row>
    <row r="807" spans="8:27" ht="18" customHeight="1" x14ac:dyDescent="0.25">
      <c r="H807" s="55"/>
      <c r="I807" s="62"/>
      <c r="J807" s="124"/>
      <c r="K807" s="124"/>
      <c r="L807" s="124"/>
      <c r="M807" s="124"/>
      <c r="N807" s="124"/>
      <c r="O807" s="124"/>
      <c r="P807" s="124"/>
      <c r="Q807" s="124"/>
      <c r="R807" s="124"/>
      <c r="S807" s="65"/>
      <c r="T807" s="55"/>
      <c r="W807" s="59"/>
      <c r="X807" s="60"/>
      <c r="Y807" s="59"/>
      <c r="AA807" s="61" t="e">
        <f>IF(BASE!#REF!="","",BASE!#REF!)</f>
        <v>#REF!</v>
      </c>
    </row>
    <row r="808" spans="8:27" ht="18" customHeight="1" x14ac:dyDescent="0.25">
      <c r="H808" s="55"/>
      <c r="I808" s="62"/>
      <c r="J808" s="124"/>
      <c r="K808" s="124"/>
      <c r="L808" s="124"/>
      <c r="M808" s="124"/>
      <c r="N808" s="124"/>
      <c r="O808" s="124"/>
      <c r="P808" s="124"/>
      <c r="Q808" s="124"/>
      <c r="R808" s="124"/>
      <c r="S808" s="65"/>
      <c r="T808" s="55"/>
      <c r="W808" s="59"/>
      <c r="X808" s="60"/>
      <c r="Y808" s="59"/>
      <c r="AA808" s="61" t="e">
        <f>IF(BASE!#REF!="","",BASE!#REF!)</f>
        <v>#REF!</v>
      </c>
    </row>
    <row r="809" spans="8:27" ht="18" customHeight="1" x14ac:dyDescent="0.25">
      <c r="H809" s="55"/>
      <c r="I809" s="62"/>
      <c r="J809" s="111"/>
      <c r="K809" s="111"/>
      <c r="L809" s="111"/>
      <c r="M809" s="111"/>
      <c r="N809" s="111"/>
      <c r="O809" s="111"/>
      <c r="P809" s="111"/>
      <c r="Q809" s="111"/>
      <c r="R809" s="111"/>
      <c r="S809" s="65"/>
      <c r="T809" s="55"/>
      <c r="W809" s="59"/>
      <c r="X809" s="60"/>
      <c r="Y809" s="59"/>
      <c r="AA809" s="61" t="e">
        <f>IF(BASE!#REF!="","",BASE!#REF!)</f>
        <v>#REF!</v>
      </c>
    </row>
    <row r="810" spans="8:27" ht="18" customHeight="1" x14ac:dyDescent="0.25">
      <c r="H810" s="55"/>
      <c r="I810" s="62"/>
      <c r="J810" s="111"/>
      <c r="K810" s="111"/>
      <c r="L810" s="111"/>
      <c r="M810" s="111"/>
      <c r="N810" s="111"/>
      <c r="O810" s="111"/>
      <c r="P810" s="111"/>
      <c r="Q810" s="111"/>
      <c r="R810" s="111"/>
      <c r="S810" s="65"/>
      <c r="T810" s="55"/>
      <c r="W810" s="59"/>
      <c r="X810" s="60"/>
      <c r="Y810" s="59"/>
      <c r="AA810" s="61" t="e">
        <f>IF(BASE!#REF!="","",BASE!#REF!)</f>
        <v>#REF!</v>
      </c>
    </row>
    <row r="811" spans="8:27" ht="18" customHeight="1" x14ac:dyDescent="0.3">
      <c r="H811" s="55"/>
      <c r="I811" s="62"/>
      <c r="J811" s="135"/>
      <c r="K811" s="114"/>
      <c r="L811" s="135" t="s">
        <v>80</v>
      </c>
      <c r="M811" s="133" t="s">
        <v>39</v>
      </c>
      <c r="N811" s="127" t="s">
        <v>38</v>
      </c>
      <c r="O811" s="127"/>
      <c r="P811" s="136"/>
      <c r="Q811" s="136"/>
      <c r="R811" s="135"/>
      <c r="S811" s="113" t="s">
        <v>88</v>
      </c>
      <c r="T811" s="55"/>
      <c r="W811" s="59"/>
      <c r="X811" s="60"/>
      <c r="Y811" s="59"/>
      <c r="AA811" s="61" t="e">
        <f>IF(BASE!#REF!="","",BASE!#REF!)</f>
        <v>#REF!</v>
      </c>
    </row>
    <row r="812" spans="8:27" ht="18" customHeight="1" x14ac:dyDescent="0.25">
      <c r="H812" s="55"/>
      <c r="I812" s="62"/>
      <c r="J812" s="124"/>
      <c r="K812" s="124"/>
      <c r="L812" s="124"/>
      <c r="M812" s="124"/>
      <c r="N812" s="124"/>
      <c r="O812" s="124"/>
      <c r="P812" s="124"/>
      <c r="Q812" s="111"/>
      <c r="R812" s="111"/>
      <c r="S812" s="65"/>
      <c r="T812" s="55"/>
      <c r="W812" s="59"/>
      <c r="X812" s="60"/>
      <c r="Y812" s="59"/>
      <c r="AA812" s="61" t="e">
        <f>IF(BASE!#REF!="","",BASE!#REF!)</f>
        <v>#REF!</v>
      </c>
    </row>
    <row r="813" spans="8:27" ht="18" customHeight="1" x14ac:dyDescent="0.25">
      <c r="H813" s="55"/>
      <c r="I813" s="62"/>
      <c r="J813" s="126" t="s">
        <v>81</v>
      </c>
      <c r="K813" s="137"/>
      <c r="L813" s="179" t="str">
        <f>IF(ISERROR(INDEX(BASE!$N$6:$Y$35,MATCH(BASE!$N$23,BASE!$P$6:$P$35,0),3)),"",INDEX(BASE!$N$6:$Y$35,MATCH(BASE!$N$23,BASE!$P$6:$P$35,0),3))</f>
        <v/>
      </c>
      <c r="M813" s="179"/>
      <c r="N813" s="179"/>
      <c r="O813" s="179"/>
      <c r="P813" s="179"/>
      <c r="Q813" s="126" t="s">
        <v>85</v>
      </c>
      <c r="R813" s="125"/>
      <c r="S813" s="65"/>
      <c r="T813" s="55"/>
      <c r="W813" s="59"/>
      <c r="X813" s="60"/>
      <c r="Y813" s="59"/>
      <c r="AA813" s="61" t="e">
        <f>IF(BASE!#REF!="","",BASE!#REF!)</f>
        <v>#REF!</v>
      </c>
    </row>
    <row r="814" spans="8:27" ht="18" customHeight="1" x14ac:dyDescent="0.25">
      <c r="H814" s="55"/>
      <c r="I814" s="62"/>
      <c r="J814" s="111"/>
      <c r="K814" s="111"/>
      <c r="L814" s="111"/>
      <c r="M814" s="111"/>
      <c r="N814" s="111"/>
      <c r="O814" s="111"/>
      <c r="P814" s="111"/>
      <c r="Q814" s="124"/>
      <c r="R814" s="124"/>
      <c r="S814" s="65"/>
      <c r="T814" s="55"/>
      <c r="W814" s="59"/>
      <c r="X814" s="60"/>
      <c r="Y814" s="59"/>
      <c r="AA814" s="61" t="e">
        <f>IF(BASE!#REF!="","",BASE!#REF!)</f>
        <v>#REF!</v>
      </c>
    </row>
    <row r="815" spans="8:27" ht="18" customHeight="1" x14ac:dyDescent="0.25">
      <c r="H815" s="55"/>
      <c r="I815" s="62"/>
      <c r="J815" s="126" t="s">
        <v>84</v>
      </c>
      <c r="K815" s="138"/>
      <c r="L815" s="138"/>
      <c r="M815" s="138"/>
      <c r="N815" s="138"/>
      <c r="O815" s="138"/>
      <c r="P815" s="126"/>
      <c r="Q815" s="126"/>
      <c r="R815" s="126"/>
      <c r="S815" s="65"/>
      <c r="T815" s="55"/>
      <c r="W815" s="59"/>
      <c r="X815" s="60"/>
      <c r="Y815" s="59"/>
      <c r="AA815" s="61" t="e">
        <f>IF(BASE!#REF!="","",BASE!#REF!)</f>
        <v>#REF!</v>
      </c>
    </row>
    <row r="816" spans="8:27" ht="18" customHeight="1" x14ac:dyDescent="0.25">
      <c r="H816" s="55"/>
      <c r="I816" s="62"/>
      <c r="J816" s="111"/>
      <c r="K816" s="111"/>
      <c r="L816" s="111"/>
      <c r="M816" s="111"/>
      <c r="N816" s="111"/>
      <c r="O816" s="111"/>
      <c r="P816" s="111"/>
      <c r="Q816" s="126"/>
      <c r="R816" s="126"/>
      <c r="S816" s="65"/>
      <c r="T816" s="55"/>
      <c r="W816" s="59"/>
      <c r="X816" s="60"/>
      <c r="Y816" s="59"/>
      <c r="AA816" s="61" t="e">
        <f>IF(BASE!#REF!="","",BASE!#REF!)</f>
        <v>#REF!</v>
      </c>
    </row>
    <row r="817" spans="1:51" ht="3.75" customHeight="1" x14ac:dyDescent="0.25">
      <c r="H817" s="55"/>
      <c r="I817" s="62"/>
      <c r="J817" s="139"/>
      <c r="K817" s="139"/>
      <c r="L817" s="139"/>
      <c r="M817" s="139"/>
      <c r="N817" s="139"/>
      <c r="O817" s="139"/>
      <c r="P817" s="139"/>
      <c r="Q817" s="126"/>
      <c r="R817" s="126"/>
      <c r="S817" s="65"/>
      <c r="T817" s="55"/>
      <c r="W817" s="59"/>
      <c r="X817" s="60"/>
      <c r="Y817" s="59"/>
      <c r="AA817" s="61" t="e">
        <f>IF(BASE!#REF!="","",BASE!#REF!)</f>
        <v>#REF!</v>
      </c>
    </row>
    <row r="818" spans="1:51" ht="18" customHeight="1" x14ac:dyDescent="0.25">
      <c r="H818" s="55"/>
      <c r="I818" s="62"/>
      <c r="J818" s="124"/>
      <c r="K818" s="124"/>
      <c r="L818" s="125" t="s">
        <v>86</v>
      </c>
      <c r="M818" s="180" t="str">
        <f>IF(ISERROR(INDEX(BASE!$N$6:$Y$35,MATCH(BASE!$N$23,BASE!$P$6:$P$35,0),9)),"",INDEX(BASE!$N$6:$Y$35,MATCH(BASE!$N$23,BASE!$P$6:$P$35,0),9))</f>
        <v/>
      </c>
      <c r="N818" s="180"/>
      <c r="O818" s="180"/>
      <c r="P818" s="124"/>
      <c r="Q818" s="124"/>
      <c r="R818" s="124"/>
      <c r="S818" s="65"/>
      <c r="T818" s="55"/>
      <c r="W818" s="59"/>
      <c r="X818" s="60"/>
      <c r="Y818" s="59"/>
      <c r="AA818" s="61" t="e">
        <f>IF(BASE!#REF!="","",BASE!#REF!)</f>
        <v>#REF!</v>
      </c>
    </row>
    <row r="819" spans="1:51" ht="11.25" customHeight="1" x14ac:dyDescent="0.25">
      <c r="H819" s="55"/>
      <c r="I819" s="62"/>
      <c r="J819" s="111"/>
      <c r="K819" s="125"/>
      <c r="L819" s="111"/>
      <c r="M819" s="111"/>
      <c r="N819" s="111"/>
      <c r="O819" s="111"/>
      <c r="P819" s="140"/>
      <c r="Q819" s="124"/>
      <c r="R819" s="124"/>
      <c r="S819" s="65"/>
      <c r="T819" s="55"/>
      <c r="W819" s="59"/>
      <c r="X819" s="60"/>
      <c r="Y819" s="59"/>
      <c r="AA819" s="61" t="e">
        <f>IF(BASE!#REF!="","",BASE!#REF!)</f>
        <v>#REF!</v>
      </c>
    </row>
    <row r="820" spans="1:51" ht="18" customHeight="1" x14ac:dyDescent="0.25">
      <c r="H820" s="55"/>
      <c r="I820" s="62"/>
      <c r="J820" s="175"/>
      <c r="K820" s="175"/>
      <c r="L820" s="131"/>
      <c r="M820" s="131"/>
      <c r="N820" s="131"/>
      <c r="O820" s="131"/>
      <c r="P820" s="175"/>
      <c r="Q820" s="175"/>
      <c r="R820" s="175"/>
      <c r="S820" s="65"/>
      <c r="T820" s="55"/>
      <c r="W820" s="59"/>
      <c r="X820" s="60"/>
      <c r="Y820" s="59"/>
      <c r="AA820" s="61" t="e">
        <f>IF(BASE!#REF!="","",BASE!#REF!)</f>
        <v>#REF!</v>
      </c>
    </row>
    <row r="821" spans="1:51" ht="18" customHeight="1" x14ac:dyDescent="0.25">
      <c r="H821" s="55"/>
      <c r="I821" s="62"/>
      <c r="J821" s="176"/>
      <c r="K821" s="176"/>
      <c r="L821" s="141"/>
      <c r="M821" s="141"/>
      <c r="N821" s="141"/>
      <c r="O821" s="177" t="str">
        <f>IF(ISERROR(INDEX(BASE!$N$6:$Y$35,MATCH(BASE!$N$23,BASE!$P$6:$P$35,0),10)),"",INDEX(BASE!$N$6:$Y$35,MATCH(BASE!$N$23,BASE!$P$6:$P$35,0),10))</f>
        <v/>
      </c>
      <c r="P821" s="177"/>
      <c r="Q821" s="177"/>
      <c r="R821" s="138"/>
      <c r="S821" s="65"/>
      <c r="T821" s="55"/>
      <c r="W821" s="59"/>
      <c r="X821" s="60"/>
      <c r="Y821" s="59"/>
      <c r="AA821" s="61" t="e">
        <f>IF(BASE!#REF!="","",BASE!#REF!)</f>
        <v>#REF!</v>
      </c>
    </row>
    <row r="822" spans="1:51" ht="18" customHeight="1" x14ac:dyDescent="0.25">
      <c r="H822" s="55"/>
      <c r="I822" s="62"/>
      <c r="J822" s="176"/>
      <c r="K822" s="176"/>
      <c r="L822" s="141"/>
      <c r="M822" s="141"/>
      <c r="N822" s="141"/>
      <c r="O822" s="141"/>
      <c r="P822" s="141"/>
      <c r="Q822" s="124"/>
      <c r="R822" s="124"/>
      <c r="S822" s="65"/>
      <c r="T822" s="55"/>
      <c r="W822" s="59"/>
      <c r="X822" s="60"/>
      <c r="Y822" s="59"/>
      <c r="AA822" s="61" t="e">
        <f>IF(BASE!#REF!="","",BASE!#REF!)</f>
        <v>#REF!</v>
      </c>
    </row>
    <row r="823" spans="1:51" ht="18" customHeight="1" x14ac:dyDescent="0.25">
      <c r="H823" s="55"/>
      <c r="I823" s="62"/>
      <c r="J823" s="126" t="s">
        <v>82</v>
      </c>
      <c r="K823" s="111"/>
      <c r="L823" s="124"/>
      <c r="M823" s="111"/>
      <c r="N823" s="111"/>
      <c r="O823" s="111"/>
      <c r="P823" s="111"/>
      <c r="Q823" s="111"/>
      <c r="R823" s="111"/>
      <c r="S823" s="65"/>
      <c r="T823" s="55"/>
      <c r="W823" s="59"/>
      <c r="X823" s="60"/>
      <c r="Y823" s="59"/>
      <c r="AA823" s="61" t="e">
        <f>IF(BASE!#REF!="","",BASE!#REF!)</f>
        <v>#REF!</v>
      </c>
    </row>
    <row r="824" spans="1:51" ht="18" customHeight="1" x14ac:dyDescent="0.25">
      <c r="H824" s="55"/>
      <c r="I824" s="62"/>
      <c r="J824" s="126"/>
      <c r="K824" s="124"/>
      <c r="L824" s="124"/>
      <c r="M824" s="124"/>
      <c r="N824" s="124"/>
      <c r="O824" s="124"/>
      <c r="P824" s="124"/>
      <c r="Q824" s="124"/>
      <c r="R824" s="124"/>
      <c r="S824" s="65"/>
      <c r="T824" s="55"/>
      <c r="W824" s="59"/>
      <c r="X824" s="60"/>
      <c r="Y824" s="59"/>
      <c r="AA824" s="61" t="e">
        <f>IF(BASE!#REF!="","",BASE!#REF!)</f>
        <v>#REF!</v>
      </c>
    </row>
    <row r="825" spans="1:51" ht="18" customHeight="1" x14ac:dyDescent="0.25">
      <c r="H825" s="55"/>
      <c r="I825" s="62"/>
      <c r="J825" s="142" t="s">
        <v>83</v>
      </c>
      <c r="K825" s="124"/>
      <c r="L825" s="124"/>
      <c r="M825" s="124"/>
      <c r="N825" s="124"/>
      <c r="O825" s="124"/>
      <c r="P825" s="124"/>
      <c r="Q825" s="124"/>
      <c r="R825" s="124"/>
      <c r="S825" s="65"/>
      <c r="T825" s="55"/>
      <c r="W825" s="59"/>
      <c r="X825" s="60"/>
      <c r="Y825" s="59"/>
      <c r="AA825" s="61" t="e">
        <f>IF(BASE!#REF!="","",BASE!#REF!)</f>
        <v>#REF!</v>
      </c>
    </row>
    <row r="826" spans="1:51" ht="18" customHeight="1" x14ac:dyDescent="0.25">
      <c r="H826" s="55"/>
      <c r="I826" s="62"/>
      <c r="J826" s="111"/>
      <c r="K826" s="143"/>
      <c r="L826" s="143"/>
      <c r="M826" s="143"/>
      <c r="N826" s="143"/>
      <c r="O826" s="143"/>
      <c r="P826" s="143"/>
      <c r="Q826" s="124"/>
      <c r="R826" s="124"/>
      <c r="S826" s="65"/>
      <c r="T826" s="55"/>
      <c r="W826" s="59"/>
      <c r="X826" s="60"/>
      <c r="Y826" s="59"/>
      <c r="AA826" s="61" t="e">
        <f>IF(BASE!#REF!="","",BASE!#REF!)</f>
        <v>#REF!</v>
      </c>
    </row>
    <row r="827" spans="1:51" ht="18" customHeight="1" x14ac:dyDescent="0.25">
      <c r="A827" s="119"/>
      <c r="B827" s="119"/>
      <c r="F827" s="76"/>
      <c r="H827" s="55"/>
      <c r="I827" s="67"/>
      <c r="J827" s="144"/>
      <c r="K827" s="144"/>
      <c r="L827" s="144"/>
      <c r="M827" s="144"/>
      <c r="N827" s="144"/>
      <c r="O827" s="144"/>
      <c r="P827" s="144"/>
      <c r="Q827" s="128"/>
      <c r="R827" s="128"/>
      <c r="S827" s="69"/>
      <c r="T827" s="55"/>
      <c r="W827" s="59"/>
      <c r="X827" s="60"/>
      <c r="Y827" s="59"/>
      <c r="AA827" s="61" t="e">
        <f>IF(BASE!#REF!="","",BASE!#REF!)</f>
        <v>#REF!</v>
      </c>
    </row>
    <row r="828" spans="1:51" ht="18.75" customHeight="1" x14ac:dyDescent="0.25">
      <c r="A828" s="119"/>
      <c r="B828" s="119"/>
      <c r="H828" s="55"/>
      <c r="I828" s="55"/>
      <c r="J828" s="111"/>
      <c r="K828" s="111"/>
      <c r="L828" s="111"/>
      <c r="M828" s="111"/>
      <c r="N828" s="111"/>
      <c r="O828" s="111"/>
      <c r="P828" s="111"/>
      <c r="Q828" s="111"/>
      <c r="R828" s="111"/>
      <c r="S828" s="55"/>
      <c r="T828" s="55"/>
      <c r="W828" s="59"/>
      <c r="X828" s="60"/>
      <c r="Y828" s="59"/>
      <c r="AA828" s="61" t="e">
        <f>IF(BASE!#REF!="","",BASE!#REF!)</f>
        <v>#REF!</v>
      </c>
    </row>
    <row r="829" spans="1:51" s="45" customFormat="1" ht="18.75" customHeight="1" x14ac:dyDescent="0.25">
      <c r="A829" s="120"/>
      <c r="B829" s="47"/>
      <c r="H829" s="51"/>
      <c r="I829" s="51"/>
      <c r="J829" s="124"/>
      <c r="K829" s="124"/>
      <c r="L829" s="124"/>
      <c r="M829" s="124"/>
      <c r="N829" s="124"/>
      <c r="O829" s="124"/>
      <c r="P829" s="124"/>
      <c r="Q829" s="124"/>
      <c r="R829" s="124"/>
      <c r="S829" s="51"/>
      <c r="T829" s="51"/>
      <c r="W829" s="52"/>
      <c r="X829" s="52"/>
      <c r="Y829" s="52"/>
      <c r="AA829" s="53" t="s">
        <v>53</v>
      </c>
      <c r="AR829" s="54" t="s">
        <v>43</v>
      </c>
      <c r="AY829" s="54" t="s">
        <v>43</v>
      </c>
    </row>
    <row r="830" spans="1:51" ht="18.75" customHeight="1" x14ac:dyDescent="0.25">
      <c r="A830" s="120"/>
      <c r="B830" s="47"/>
      <c r="H830" s="55"/>
      <c r="I830" s="56"/>
      <c r="J830" s="130"/>
      <c r="K830" s="130"/>
      <c r="L830" s="130"/>
      <c r="M830" s="130"/>
      <c r="N830" s="130"/>
      <c r="O830" s="130"/>
      <c r="P830" s="130"/>
      <c r="Q830" s="130"/>
      <c r="R830" s="130"/>
      <c r="S830" s="58"/>
      <c r="T830" s="55"/>
      <c r="W830" s="59"/>
      <c r="X830" s="60"/>
      <c r="Y830" s="59"/>
      <c r="AA830" s="61" t="str">
        <f>IF(BASE!N834="","",BASE!N834)</f>
        <v/>
      </c>
    </row>
    <row r="831" spans="1:51" ht="18.75" customHeight="1" x14ac:dyDescent="0.25">
      <c r="A831" s="120"/>
      <c r="B831" s="47"/>
      <c r="H831" s="55"/>
      <c r="I831" s="62"/>
      <c r="J831" s="175" t="s">
        <v>20</v>
      </c>
      <c r="K831" s="175"/>
      <c r="L831" s="175"/>
      <c r="M831" s="175"/>
      <c r="N831" s="134"/>
      <c r="O831" s="134"/>
      <c r="P831" s="134"/>
      <c r="Q831" s="124"/>
      <c r="R831" s="124"/>
      <c r="S831" s="65"/>
      <c r="T831" s="55"/>
      <c r="W831" s="59"/>
      <c r="X831" s="60"/>
      <c r="Y831" s="59"/>
      <c r="AA831" s="61" t="str">
        <f>IF(BASE!N835="","",BASE!N835)</f>
        <v/>
      </c>
    </row>
    <row r="832" spans="1:51" ht="11.25" customHeight="1" x14ac:dyDescent="0.25">
      <c r="A832" s="120"/>
      <c r="B832" s="47"/>
      <c r="H832" s="55"/>
      <c r="I832" s="62"/>
      <c r="J832" s="124"/>
      <c r="K832" s="124"/>
      <c r="L832" s="124"/>
      <c r="M832" s="124"/>
      <c r="N832" s="124"/>
      <c r="O832" s="124"/>
      <c r="P832" s="124"/>
      <c r="Q832" s="124"/>
      <c r="R832" s="124"/>
      <c r="S832" s="65"/>
      <c r="T832" s="55"/>
      <c r="W832" s="59"/>
      <c r="X832" s="60"/>
      <c r="Y832" s="59"/>
      <c r="AA832" s="61" t="str">
        <f>IF(BASE!N836="","",BASE!N836)</f>
        <v/>
      </c>
    </row>
    <row r="833" spans="1:27" ht="18.75" customHeight="1" x14ac:dyDescent="0.25">
      <c r="A833" s="120"/>
      <c r="B833" s="47"/>
      <c r="H833" s="55"/>
      <c r="I833" s="62"/>
      <c r="J833" s="179" t="str">
        <f>IF(ISERROR(INDEX(BASE!$N$6:$Y$35,MATCH(BASE!$N$24,BASE!$P$6:$P$35,0),11)),"",INDEX(BASE!$N$6:$Y$35,MATCH(BASE!$N$24,BASE!$P$6:$P$35,0),11))</f>
        <v/>
      </c>
      <c r="K833" s="179"/>
      <c r="L833" s="179"/>
      <c r="M833" s="179"/>
      <c r="N833" s="132"/>
      <c r="O833" s="132"/>
      <c r="P833" s="132"/>
      <c r="Q833" s="124"/>
      <c r="R833" s="124"/>
      <c r="S833" s="65"/>
      <c r="T833" s="55"/>
      <c r="W833" s="59"/>
      <c r="X833" s="60"/>
      <c r="Y833" s="59"/>
      <c r="AA833" s="61" t="str">
        <f>IF(BASE!N837="","",BASE!N837)</f>
        <v/>
      </c>
    </row>
    <row r="834" spans="1:27" ht="18.75" customHeight="1" x14ac:dyDescent="0.25">
      <c r="A834" s="120"/>
      <c r="B834" s="47"/>
      <c r="H834" s="55"/>
      <c r="I834" s="62"/>
      <c r="J834" s="124"/>
      <c r="K834" s="124"/>
      <c r="L834" s="124"/>
      <c r="M834" s="124"/>
      <c r="N834" s="124"/>
      <c r="O834" s="124"/>
      <c r="P834" s="124"/>
      <c r="Q834" s="124"/>
      <c r="R834" s="124"/>
      <c r="S834" s="65"/>
      <c r="T834" s="55"/>
      <c r="W834" s="59"/>
      <c r="X834" s="60"/>
      <c r="Y834" s="59"/>
      <c r="AA834" s="61" t="str">
        <f>IF(BASE!N838="","",BASE!N838)</f>
        <v/>
      </c>
    </row>
    <row r="835" spans="1:27" ht="18.75" customHeight="1" x14ac:dyDescent="0.3">
      <c r="A835" s="120"/>
      <c r="B835" s="47"/>
      <c r="H835" s="55"/>
      <c r="I835" s="62"/>
      <c r="J835" s="181" t="s">
        <v>52</v>
      </c>
      <c r="K835" s="181"/>
      <c r="L835" s="181"/>
      <c r="M835" s="181"/>
      <c r="N835" s="133"/>
      <c r="O835" s="133"/>
      <c r="P835" s="133"/>
      <c r="Q835" s="124"/>
      <c r="R835" s="124"/>
      <c r="S835" s="65"/>
      <c r="T835" s="55"/>
      <c r="W835" s="59"/>
      <c r="X835" s="60"/>
      <c r="Y835" s="59"/>
      <c r="AA835" s="61" t="str">
        <f>IF(BASE!N839="","",BASE!N839)</f>
        <v/>
      </c>
    </row>
    <row r="836" spans="1:27" ht="18.75" customHeight="1" x14ac:dyDescent="0.25">
      <c r="A836" s="120"/>
      <c r="B836" s="47"/>
      <c r="E836" s="48"/>
      <c r="H836" s="55"/>
      <c r="I836" s="62"/>
      <c r="J836" s="175" t="s">
        <v>51</v>
      </c>
      <c r="K836" s="175"/>
      <c r="L836" s="175"/>
      <c r="M836" s="175"/>
      <c r="N836" s="131"/>
      <c r="O836" s="131"/>
      <c r="P836" s="131"/>
      <c r="Q836" s="124"/>
      <c r="R836" s="124"/>
      <c r="S836" s="65"/>
      <c r="T836" s="55"/>
      <c r="W836" s="59"/>
      <c r="X836" s="60"/>
      <c r="Y836" s="59"/>
      <c r="AA836" s="61" t="str">
        <f>IF(BASE!N840="","",BASE!N840)</f>
        <v/>
      </c>
    </row>
    <row r="837" spans="1:27" ht="26.25" customHeight="1" x14ac:dyDescent="0.25">
      <c r="A837" s="120"/>
      <c r="B837" s="47"/>
      <c r="H837" s="55"/>
      <c r="I837" s="62"/>
      <c r="J837" s="182" t="s">
        <v>21</v>
      </c>
      <c r="K837" s="182"/>
      <c r="L837" s="182"/>
      <c r="M837" s="182"/>
      <c r="N837" s="134"/>
      <c r="O837" s="134"/>
      <c r="P837" s="134"/>
      <c r="Q837" s="124"/>
      <c r="R837" s="124"/>
      <c r="S837" s="65"/>
      <c r="T837" s="55"/>
      <c r="W837" s="59"/>
      <c r="X837" s="60"/>
      <c r="Y837" s="59"/>
      <c r="AA837" s="61" t="str">
        <f>IF(BASE!N841="","",BASE!N841)</f>
        <v/>
      </c>
    </row>
    <row r="838" spans="1:27" ht="18.75" customHeight="1" x14ac:dyDescent="0.25">
      <c r="A838" s="120"/>
      <c r="B838" s="47"/>
      <c r="H838" s="55"/>
      <c r="I838" s="62"/>
      <c r="J838" s="124"/>
      <c r="K838" s="124"/>
      <c r="L838" s="124"/>
      <c r="M838" s="124"/>
      <c r="N838" s="124"/>
      <c r="O838" s="124"/>
      <c r="P838" s="124"/>
      <c r="Q838" s="124"/>
      <c r="R838" s="124"/>
      <c r="S838" s="65"/>
      <c r="T838" s="55"/>
      <c r="W838" s="59"/>
      <c r="X838" s="60"/>
      <c r="Y838" s="59"/>
      <c r="AA838" s="61" t="str">
        <f>IF(BASE!N842="","",BASE!N842)</f>
        <v/>
      </c>
    </row>
    <row r="839" spans="1:27" ht="18.75" customHeight="1" x14ac:dyDescent="0.25">
      <c r="A839" s="120"/>
      <c r="B839" s="47"/>
      <c r="E839" s="48"/>
      <c r="H839" s="55"/>
      <c r="I839" s="62"/>
      <c r="J839" s="123"/>
      <c r="K839" s="123"/>
      <c r="L839" s="123"/>
      <c r="M839" s="123"/>
      <c r="N839" s="123"/>
      <c r="O839" s="123"/>
      <c r="P839" s="123"/>
      <c r="Q839" s="124"/>
      <c r="R839" s="124"/>
      <c r="S839" s="65"/>
      <c r="T839" s="55"/>
      <c r="W839" s="59"/>
      <c r="X839" s="60"/>
      <c r="Y839" s="59"/>
      <c r="AA839" s="61" t="str">
        <f>IF(BASE!N843="","",BASE!N843)</f>
        <v/>
      </c>
    </row>
    <row r="840" spans="1:27" ht="18.75" customHeight="1" x14ac:dyDescent="0.25">
      <c r="A840" s="120"/>
      <c r="B840" s="47"/>
      <c r="H840" s="55"/>
      <c r="I840" s="62"/>
      <c r="J840" s="125"/>
      <c r="K840" s="125"/>
      <c r="L840" s="125"/>
      <c r="M840" s="125"/>
      <c r="N840" s="125"/>
      <c r="O840" s="125" t="s">
        <v>22</v>
      </c>
      <c r="P840" s="183" t="str">
        <f>IF(ISERROR(INDEX(BASE!$N$6:$Y$35,MATCH(BASE!$N$24,BASE!$P$6:$P$35,0),5)),"",INDEX(BASE!$N$6:$Y$35,MATCH(BASE!$N$24,BASE!$P$6:$P$35,0),5))</f>
        <v/>
      </c>
      <c r="Q840" s="183"/>
      <c r="R840" s="183"/>
      <c r="S840" s="65"/>
      <c r="T840" s="55"/>
      <c r="W840" s="59"/>
      <c r="X840" s="60"/>
      <c r="Y840" s="59"/>
      <c r="AA840" s="61" t="str">
        <f>IF(BASE!N844="","",BASE!N844)</f>
        <v/>
      </c>
    </row>
    <row r="841" spans="1:27" ht="18.75" customHeight="1" x14ac:dyDescent="0.25">
      <c r="A841" s="120"/>
      <c r="B841" s="47"/>
      <c r="H841" s="55"/>
      <c r="I841" s="62"/>
      <c r="J841" s="124"/>
      <c r="K841" s="124"/>
      <c r="L841" s="124"/>
      <c r="M841" s="124"/>
      <c r="N841" s="124"/>
      <c r="O841" s="124"/>
      <c r="P841" s="124"/>
      <c r="Q841" s="124"/>
      <c r="R841" s="124"/>
      <c r="S841" s="65"/>
      <c r="T841" s="55"/>
      <c r="W841" s="59"/>
      <c r="X841" s="60"/>
      <c r="Y841" s="59"/>
      <c r="AA841" s="61" t="str">
        <f>IF(BASE!N845="","",BASE!N845)</f>
        <v/>
      </c>
    </row>
    <row r="842" spans="1:27" ht="18.75" customHeight="1" x14ac:dyDescent="0.25">
      <c r="A842" s="120"/>
      <c r="B842" s="47"/>
      <c r="E842" s="48"/>
      <c r="H842" s="55"/>
      <c r="I842" s="62"/>
      <c r="J842" s="125"/>
      <c r="K842" s="125"/>
      <c r="L842" s="125"/>
      <c r="M842" s="125"/>
      <c r="N842" s="125"/>
      <c r="O842" s="126" t="s">
        <v>23</v>
      </c>
      <c r="P842" s="183" t="str">
        <f>IF(ISERROR(INDEX(BASE!$N$6:$Y$35,MATCH(BASE!$N$24,BASE!$P$6:$P$35,0),6)),"",INDEX(BASE!$N$6:$Y$35,MATCH(BASE!$N$24,BASE!$P$6:$P$35,0),6))</f>
        <v/>
      </c>
      <c r="Q842" s="183"/>
      <c r="R842" s="183"/>
      <c r="S842" s="65"/>
      <c r="T842" s="55"/>
      <c r="W842" s="59"/>
      <c r="X842" s="60"/>
      <c r="Y842" s="59"/>
      <c r="AA842" s="61" t="str">
        <f>IF(BASE!N846="","",BASE!N846)</f>
        <v/>
      </c>
    </row>
    <row r="843" spans="1:27" ht="18.75" customHeight="1" x14ac:dyDescent="0.25">
      <c r="A843" s="120"/>
      <c r="B843" s="47"/>
      <c r="H843" s="55"/>
      <c r="I843" s="62"/>
      <c r="J843" s="124"/>
      <c r="K843" s="124"/>
      <c r="L843" s="124"/>
      <c r="M843" s="124"/>
      <c r="N843" s="124"/>
      <c r="O843" s="124"/>
      <c r="P843" s="124"/>
      <c r="Q843" s="124"/>
      <c r="R843" s="124"/>
      <c r="S843" s="65"/>
      <c r="T843" s="55"/>
      <c r="W843" s="59"/>
      <c r="X843" s="60"/>
      <c r="Y843" s="59"/>
      <c r="AA843" s="61" t="str">
        <f>IF(BASE!N847="","",BASE!N847)</f>
        <v/>
      </c>
    </row>
    <row r="844" spans="1:27" ht="18.75" customHeight="1" x14ac:dyDescent="0.25">
      <c r="A844" s="121"/>
      <c r="B844" s="121"/>
      <c r="H844" s="55"/>
      <c r="I844" s="62"/>
      <c r="J844" s="125"/>
      <c r="K844" s="125"/>
      <c r="L844" s="125"/>
      <c r="M844" s="125"/>
      <c r="N844" s="125"/>
      <c r="O844" s="186" t="s">
        <v>24</v>
      </c>
      <c r="P844" s="186"/>
      <c r="Q844" s="184" t="str">
        <f>IF(ISERROR(INDEX(BASE!$N$6:$Y$35,MATCH(BASE!$N$24,BASE!$P$6:$P$35,0),8)),"",INDEX(BASE!$N$6:$Y$35,MATCH(BASE!$N$24,BASE!$P$6:$P$35,0),8))</f>
        <v/>
      </c>
      <c r="R844" s="184"/>
      <c r="S844" s="65"/>
      <c r="T844" s="55"/>
      <c r="W844" s="59"/>
      <c r="X844" s="60"/>
      <c r="Y844" s="59"/>
      <c r="AA844" s="61" t="str">
        <f>IF(BASE!N848="","",BASE!N848)</f>
        <v/>
      </c>
    </row>
    <row r="845" spans="1:27" ht="18.75" customHeight="1" x14ac:dyDescent="0.25">
      <c r="A845" s="121"/>
      <c r="B845" s="121"/>
      <c r="E845" s="48"/>
      <c r="H845" s="55"/>
      <c r="I845" s="62"/>
      <c r="J845" s="124"/>
      <c r="K845" s="124"/>
      <c r="L845" s="124"/>
      <c r="M845" s="124"/>
      <c r="N845" s="124"/>
      <c r="O845" s="124"/>
      <c r="P845" s="124"/>
      <c r="Q845" s="124"/>
      <c r="R845" s="124"/>
      <c r="S845" s="65"/>
      <c r="T845" s="55"/>
      <c r="W845" s="59"/>
      <c r="X845" s="60"/>
      <c r="Y845" s="59"/>
      <c r="AA845" s="61" t="str">
        <f>IF(BASE!N849="","",BASE!N849)</f>
        <v/>
      </c>
    </row>
    <row r="846" spans="1:27" ht="23.25" customHeight="1" x14ac:dyDescent="0.3">
      <c r="A846" s="121"/>
      <c r="B846" s="121"/>
      <c r="H846" s="55"/>
      <c r="I846" s="62"/>
      <c r="J846" s="124"/>
      <c r="K846" s="124"/>
      <c r="L846" s="124"/>
      <c r="M846" s="124"/>
      <c r="N846" s="124"/>
      <c r="O846" s="127" t="s">
        <v>27</v>
      </c>
      <c r="P846" s="124"/>
      <c r="Q846" s="127"/>
      <c r="R846" s="126"/>
      <c r="S846" s="65"/>
      <c r="T846" s="55"/>
      <c r="W846" s="59"/>
      <c r="X846" s="60"/>
      <c r="Y846" s="59"/>
      <c r="AA846" s="61" t="str">
        <f>IF(BASE!N850="","",BASE!N850)</f>
        <v/>
      </c>
    </row>
    <row r="847" spans="1:27" ht="11.25" customHeight="1" x14ac:dyDescent="0.25">
      <c r="A847" s="121"/>
      <c r="B847" s="121"/>
      <c r="H847" s="55"/>
      <c r="I847" s="62"/>
      <c r="J847" s="124"/>
      <c r="K847" s="124"/>
      <c r="L847" s="124"/>
      <c r="M847" s="124"/>
      <c r="N847" s="124"/>
      <c r="O847" s="124"/>
      <c r="P847" s="124"/>
      <c r="Q847" s="124"/>
      <c r="R847" s="124"/>
      <c r="S847" s="65"/>
      <c r="T847" s="55"/>
      <c r="W847" s="59"/>
      <c r="X847" s="60"/>
      <c r="Y847" s="59"/>
      <c r="AA847" s="61" t="str">
        <f>IF(BASE!N851="","",BASE!N851)</f>
        <v/>
      </c>
    </row>
    <row r="848" spans="1:27" ht="23.25" customHeight="1" x14ac:dyDescent="0.3">
      <c r="A848" s="121"/>
      <c r="B848" s="121"/>
      <c r="H848" s="55"/>
      <c r="I848" s="62"/>
      <c r="J848" s="124"/>
      <c r="K848" s="124"/>
      <c r="L848" s="124"/>
      <c r="M848" s="124"/>
      <c r="N848" s="124"/>
      <c r="O848" s="185" t="str">
        <f>IF(ISERROR(INDEX(BASE!$N$6:$Y$35,MATCH(BASE!$N$24,BASE!$P$6:$P$35,0),12)),"",INDEX(BASE!$N$6:$Y$35,MATCH(BASE!$N$24,BASE!$P$6:$P$35,0),12))</f>
        <v/>
      </c>
      <c r="P848" s="185"/>
      <c r="Q848" s="185"/>
      <c r="R848" s="185"/>
      <c r="S848" s="65"/>
      <c r="T848" s="55"/>
      <c r="W848" s="59"/>
      <c r="X848" s="60"/>
      <c r="Y848" s="59"/>
      <c r="AA848" s="61" t="str">
        <f>IF(BASE!N852="","",BASE!N852)</f>
        <v/>
      </c>
    </row>
    <row r="849" spans="1:27" ht="18.75" customHeight="1" x14ac:dyDescent="0.25">
      <c r="A849" s="121"/>
      <c r="B849" s="121"/>
      <c r="H849" s="55"/>
      <c r="I849" s="67"/>
      <c r="J849" s="128"/>
      <c r="K849" s="128"/>
      <c r="L849" s="128"/>
      <c r="M849" s="128"/>
      <c r="N849" s="128"/>
      <c r="O849" s="128"/>
      <c r="P849" s="128"/>
      <c r="Q849" s="128"/>
      <c r="R849" s="128"/>
      <c r="S849" s="69"/>
      <c r="T849" s="55"/>
      <c r="W849" s="59"/>
      <c r="X849" s="60"/>
      <c r="Y849" s="59"/>
      <c r="AA849" s="61" t="str">
        <f>IF(BASE!N853="","",BASE!N853)</f>
        <v/>
      </c>
    </row>
    <row r="850" spans="1:27" ht="26.25" customHeight="1" x14ac:dyDescent="0.25">
      <c r="A850" s="121"/>
      <c r="B850" s="121"/>
      <c r="H850" s="55"/>
      <c r="I850" s="70"/>
      <c r="J850" s="129"/>
      <c r="K850" s="129"/>
      <c r="L850" s="129"/>
      <c r="M850" s="129"/>
      <c r="N850" s="129"/>
      <c r="O850" s="129"/>
      <c r="P850" s="129"/>
      <c r="Q850" s="129"/>
      <c r="R850" s="129"/>
      <c r="S850" s="70"/>
      <c r="T850" s="55"/>
      <c r="W850" s="59"/>
      <c r="X850" s="60"/>
      <c r="Y850" s="59"/>
      <c r="AA850" s="61" t="str">
        <f>IF(BASE!N854="","",BASE!N854)</f>
        <v/>
      </c>
    </row>
    <row r="851" spans="1:27" ht="26.25" customHeight="1" x14ac:dyDescent="0.25">
      <c r="A851" s="121"/>
      <c r="B851" s="121"/>
      <c r="H851" s="55"/>
      <c r="I851" s="55"/>
      <c r="J851" s="111"/>
      <c r="K851" s="111"/>
      <c r="L851" s="111"/>
      <c r="M851" s="111"/>
      <c r="N851" s="111"/>
      <c r="O851" s="111"/>
      <c r="P851" s="111"/>
      <c r="Q851" s="111"/>
      <c r="R851" s="111"/>
      <c r="S851" s="55"/>
      <c r="T851" s="55"/>
      <c r="W851" s="59"/>
      <c r="X851" s="60"/>
      <c r="Y851" s="59"/>
      <c r="AA851" s="61" t="str">
        <f>IF(BASE!N855="","",BASE!N855)</f>
        <v/>
      </c>
    </row>
    <row r="852" spans="1:27" ht="18.75" customHeight="1" x14ac:dyDescent="0.25">
      <c r="A852" s="121"/>
      <c r="B852" s="121"/>
      <c r="H852" s="55"/>
      <c r="I852" s="56"/>
      <c r="J852" s="130"/>
      <c r="K852" s="130"/>
      <c r="L852" s="130"/>
      <c r="M852" s="130"/>
      <c r="N852" s="130"/>
      <c r="O852" s="130"/>
      <c r="P852" s="130"/>
      <c r="Q852" s="130"/>
      <c r="R852" s="130"/>
      <c r="S852" s="58"/>
      <c r="T852" s="55"/>
      <c r="W852" s="59"/>
      <c r="X852" s="60"/>
      <c r="Y852" s="59"/>
      <c r="AA852" s="61" t="str">
        <f>IF(BASE!N856="","",BASE!N856)</f>
        <v/>
      </c>
    </row>
    <row r="853" spans="1:27" ht="18" customHeight="1" x14ac:dyDescent="0.25">
      <c r="A853" s="121"/>
      <c r="B853" s="121"/>
      <c r="H853" s="55"/>
      <c r="I853" s="62"/>
      <c r="J853" s="175" t="s">
        <v>20</v>
      </c>
      <c r="K853" s="175"/>
      <c r="L853" s="175"/>
      <c r="M853" s="175"/>
      <c r="N853" s="131"/>
      <c r="O853" s="131"/>
      <c r="P853" s="131"/>
      <c r="Q853" s="124"/>
      <c r="R853" s="124"/>
      <c r="S853" s="65"/>
      <c r="T853" s="55"/>
      <c r="W853" s="59"/>
      <c r="X853" s="60"/>
      <c r="Y853" s="59"/>
      <c r="AA853" s="61" t="str">
        <f>IF(BASE!N857="","",BASE!N857)</f>
        <v/>
      </c>
    </row>
    <row r="854" spans="1:27" ht="11.25" customHeight="1" x14ac:dyDescent="0.25">
      <c r="A854" s="49"/>
      <c r="B854" s="47"/>
      <c r="H854" s="55"/>
      <c r="I854" s="62"/>
      <c r="J854" s="124"/>
      <c r="K854" s="124"/>
      <c r="L854" s="124"/>
      <c r="M854" s="124"/>
      <c r="N854" s="124"/>
      <c r="O854" s="124"/>
      <c r="P854" s="124"/>
      <c r="Q854" s="124"/>
      <c r="R854" s="124"/>
      <c r="S854" s="65"/>
      <c r="T854" s="55"/>
      <c r="W854" s="59"/>
      <c r="X854" s="60"/>
      <c r="Y854" s="59"/>
      <c r="AA854" s="61" t="str">
        <f>IF(BASE!N858="","",BASE!N858)</f>
        <v/>
      </c>
    </row>
    <row r="855" spans="1:27" ht="18.75" customHeight="1" x14ac:dyDescent="0.25">
      <c r="A855" s="49"/>
      <c r="B855" s="47"/>
      <c r="H855" s="55"/>
      <c r="I855" s="62"/>
      <c r="J855" s="179" t="str">
        <f>IF(ISERROR(INDEX(BASE!$N$6:$Y$35,MATCH(BASE!$N$25,BASE!$P$6:$P$35,0),11)),"",INDEX(BASE!$N$6:$Y$35,MATCH(BASE!$N$25,BASE!$P$6:$P$35,0),11))</f>
        <v/>
      </c>
      <c r="K855" s="179"/>
      <c r="L855" s="179"/>
      <c r="M855" s="179"/>
      <c r="N855" s="132"/>
      <c r="O855" s="132"/>
      <c r="P855" s="132"/>
      <c r="Q855" s="124"/>
      <c r="R855" s="124"/>
      <c r="S855" s="65"/>
      <c r="T855" s="55"/>
      <c r="W855" s="59"/>
      <c r="X855" s="60"/>
      <c r="Y855" s="59"/>
      <c r="AA855" s="61" t="str">
        <f>IF(BASE!N859="","",BASE!N859)</f>
        <v/>
      </c>
    </row>
    <row r="856" spans="1:27" ht="18.75" customHeight="1" x14ac:dyDescent="0.25">
      <c r="A856" s="71"/>
      <c r="B856" s="72"/>
      <c r="H856" s="55"/>
      <c r="I856" s="62"/>
      <c r="J856" s="124"/>
      <c r="K856" s="124"/>
      <c r="L856" s="124"/>
      <c r="M856" s="124"/>
      <c r="N856" s="124"/>
      <c r="O856" s="124"/>
      <c r="P856" s="124"/>
      <c r="Q856" s="124"/>
      <c r="R856" s="124"/>
      <c r="S856" s="65"/>
      <c r="T856" s="55"/>
      <c r="W856" s="59"/>
      <c r="X856" s="60"/>
      <c r="Y856" s="59"/>
      <c r="AA856" s="61" t="str">
        <f>IF(BASE!N860="","",BASE!N860)</f>
        <v/>
      </c>
    </row>
    <row r="857" spans="1:27" ht="18.75" customHeight="1" x14ac:dyDescent="0.3">
      <c r="A857" s="50"/>
      <c r="H857" s="55"/>
      <c r="I857" s="62"/>
      <c r="J857" s="181" t="s">
        <v>52</v>
      </c>
      <c r="K857" s="181"/>
      <c r="L857" s="181"/>
      <c r="M857" s="181"/>
      <c r="N857" s="133"/>
      <c r="O857" s="133"/>
      <c r="P857" s="133"/>
      <c r="Q857" s="124"/>
      <c r="R857" s="124"/>
      <c r="S857" s="65"/>
      <c r="T857" s="55"/>
      <c r="W857" s="59"/>
      <c r="X857" s="60"/>
      <c r="Y857" s="59"/>
      <c r="AA857" s="61" t="str">
        <f>IF(BASE!N861="","",BASE!N861)</f>
        <v/>
      </c>
    </row>
    <row r="858" spans="1:27" ht="18.75" customHeight="1" x14ac:dyDescent="0.25">
      <c r="A858" s="50"/>
      <c r="H858" s="55"/>
      <c r="I858" s="62"/>
      <c r="J858" s="175" t="s">
        <v>51</v>
      </c>
      <c r="K858" s="175"/>
      <c r="L858" s="175"/>
      <c r="M858" s="175"/>
      <c r="N858" s="131"/>
      <c r="O858" s="131"/>
      <c r="P858" s="131"/>
      <c r="Q858" s="124"/>
      <c r="R858" s="124"/>
      <c r="S858" s="65"/>
      <c r="T858" s="55"/>
      <c r="W858" s="59"/>
      <c r="X858" s="60"/>
      <c r="Y858" s="59"/>
      <c r="AA858" s="61" t="str">
        <f>IF(BASE!N862="","",BASE!N862)</f>
        <v/>
      </c>
    </row>
    <row r="859" spans="1:27" ht="26.25" customHeight="1" x14ac:dyDescent="0.25">
      <c r="H859" s="55"/>
      <c r="I859" s="62"/>
      <c r="J859" s="182" t="s">
        <v>21</v>
      </c>
      <c r="K859" s="182"/>
      <c r="L859" s="182"/>
      <c r="M859" s="182"/>
      <c r="N859" s="134"/>
      <c r="O859" s="134"/>
      <c r="P859" s="134"/>
      <c r="Q859" s="124"/>
      <c r="R859" s="124"/>
      <c r="S859" s="65"/>
      <c r="T859" s="55"/>
      <c r="W859" s="59"/>
      <c r="X859" s="60"/>
      <c r="Y859" s="59"/>
      <c r="AA859" s="61" t="str">
        <f>IF(BASE!N863="","",BASE!N863)</f>
        <v/>
      </c>
    </row>
    <row r="860" spans="1:27" ht="18.75" customHeight="1" x14ac:dyDescent="0.25">
      <c r="H860" s="55"/>
      <c r="I860" s="62"/>
      <c r="J860" s="134"/>
      <c r="K860" s="124"/>
      <c r="L860" s="124"/>
      <c r="M860" s="124"/>
      <c r="N860" s="124"/>
      <c r="O860" s="124"/>
      <c r="P860" s="124"/>
      <c r="Q860" s="124"/>
      <c r="R860" s="124"/>
      <c r="S860" s="65"/>
      <c r="T860" s="55"/>
      <c r="W860" s="59"/>
      <c r="X860" s="60"/>
      <c r="Y860" s="59"/>
      <c r="AA860" s="61" t="e">
        <f>IF(BASE!#REF!="","",BASE!#REF!)</f>
        <v>#REF!</v>
      </c>
    </row>
    <row r="861" spans="1:27" ht="18.75" customHeight="1" x14ac:dyDescent="0.25">
      <c r="H861" s="55"/>
      <c r="I861" s="62"/>
      <c r="J861" s="124"/>
      <c r="K861" s="124"/>
      <c r="L861" s="124"/>
      <c r="M861" s="124"/>
      <c r="N861" s="124"/>
      <c r="O861" s="124"/>
      <c r="P861" s="124"/>
      <c r="Q861" s="124"/>
      <c r="R861" s="124"/>
      <c r="S861" s="65"/>
      <c r="T861" s="55"/>
      <c r="W861" s="59"/>
      <c r="X861" s="60"/>
      <c r="Y861" s="59"/>
      <c r="AA861" s="61" t="e">
        <f>IF(BASE!#REF!="","",BASE!#REF!)</f>
        <v>#REF!</v>
      </c>
    </row>
    <row r="862" spans="1:27" ht="18.75" customHeight="1" x14ac:dyDescent="0.25">
      <c r="H862" s="55"/>
      <c r="I862" s="62"/>
      <c r="J862" s="125"/>
      <c r="K862" s="125"/>
      <c r="L862" s="125"/>
      <c r="M862" s="125"/>
      <c r="N862" s="125"/>
      <c r="O862" s="125" t="s">
        <v>22</v>
      </c>
      <c r="P862" s="183" t="str">
        <f>IF(ISERROR(INDEX(BASE!$N$6:$Y$35,MATCH(BASE!$N$25,BASE!$P$6:$P$35,0),5)),"",INDEX(BASE!$N$6:$Y$35,MATCH(BASE!$N$25,BASE!$P$6:$P$35,0),5))</f>
        <v/>
      </c>
      <c r="Q862" s="183"/>
      <c r="R862" s="183"/>
      <c r="S862" s="65"/>
      <c r="T862" s="55"/>
      <c r="W862" s="59"/>
      <c r="X862" s="60"/>
      <c r="Y862" s="59"/>
      <c r="AA862" s="61" t="e">
        <f>IF(BASE!#REF!="","",BASE!#REF!)</f>
        <v>#REF!</v>
      </c>
    </row>
    <row r="863" spans="1:27" ht="18.75" customHeight="1" x14ac:dyDescent="0.25">
      <c r="H863" s="55"/>
      <c r="I863" s="62"/>
      <c r="J863" s="124"/>
      <c r="K863" s="124"/>
      <c r="L863" s="124"/>
      <c r="M863" s="124"/>
      <c r="N863" s="124"/>
      <c r="O863" s="124"/>
      <c r="P863" s="124"/>
      <c r="Q863" s="124"/>
      <c r="R863" s="124"/>
      <c r="S863" s="65"/>
      <c r="T863" s="55"/>
      <c r="W863" s="59"/>
      <c r="X863" s="60"/>
      <c r="Y863" s="59"/>
      <c r="AA863" s="61" t="e">
        <f>IF(BASE!#REF!="","",BASE!#REF!)</f>
        <v>#REF!</v>
      </c>
    </row>
    <row r="864" spans="1:27" ht="18.75" customHeight="1" x14ac:dyDescent="0.25">
      <c r="H864" s="55"/>
      <c r="I864" s="62"/>
      <c r="J864" s="125"/>
      <c r="K864" s="125"/>
      <c r="L864" s="125"/>
      <c r="M864" s="125"/>
      <c r="N864" s="125"/>
      <c r="O864" s="126" t="s">
        <v>23</v>
      </c>
      <c r="P864" s="183" t="str">
        <f>IF(ISERROR(INDEX(BASE!$N$6:$Y$35,MATCH(BASE!$N$25,BASE!$P$6:$P$35,0),6)),"",INDEX(BASE!$N$6:$Y$35,MATCH(BASE!$N$25,BASE!$P$6:$P$35,0),6))</f>
        <v/>
      </c>
      <c r="Q864" s="183"/>
      <c r="R864" s="183"/>
      <c r="S864" s="65"/>
      <c r="T864" s="55"/>
      <c r="W864" s="59"/>
      <c r="X864" s="60"/>
      <c r="Y864" s="59"/>
      <c r="AA864" s="61" t="e">
        <f>IF(BASE!#REF!="","",BASE!#REF!)</f>
        <v>#REF!</v>
      </c>
    </row>
    <row r="865" spans="4:27" ht="18.75" customHeight="1" x14ac:dyDescent="0.25">
      <c r="H865" s="55"/>
      <c r="I865" s="62"/>
      <c r="J865" s="124"/>
      <c r="K865" s="124"/>
      <c r="L865" s="124"/>
      <c r="M865" s="124"/>
      <c r="N865" s="124"/>
      <c r="O865" s="124"/>
      <c r="P865" s="124"/>
      <c r="Q865" s="124"/>
      <c r="R865" s="124"/>
      <c r="S865" s="65"/>
      <c r="T865" s="55"/>
      <c r="W865" s="59"/>
      <c r="X865" s="60"/>
      <c r="Y865" s="59"/>
      <c r="AA865" s="61" t="e">
        <f>IF(BASE!#REF!="","",BASE!#REF!)</f>
        <v>#REF!</v>
      </c>
    </row>
    <row r="866" spans="4:27" ht="18.75" customHeight="1" x14ac:dyDescent="0.3">
      <c r="D866" s="45"/>
      <c r="E866" s="29"/>
      <c r="H866" s="55"/>
      <c r="I866" s="62"/>
      <c r="J866" s="125"/>
      <c r="K866" s="125"/>
      <c r="L866" s="125"/>
      <c r="M866" s="125"/>
      <c r="N866" s="125"/>
      <c r="O866" s="126" t="s">
        <v>24</v>
      </c>
      <c r="P866" s="125"/>
      <c r="Q866" s="184" t="str">
        <f>IF(ISERROR(INDEX(BASE!$N$6:$Y$35,MATCH(BASE!$N$25,BASE!$P$6:$P$35,0),8)),"",INDEX(BASE!$N$6:$Y$35,MATCH(BASE!$N$25,BASE!$P$6:$P$35,0),8))</f>
        <v/>
      </c>
      <c r="R866" s="184"/>
      <c r="S866" s="65"/>
      <c r="T866" s="55"/>
      <c r="W866" s="59"/>
      <c r="X866" s="60"/>
      <c r="Y866" s="59"/>
      <c r="AA866" s="61" t="e">
        <f>IF(BASE!#REF!="","",BASE!#REF!)</f>
        <v>#REF!</v>
      </c>
    </row>
    <row r="867" spans="4:27" ht="18.75" customHeight="1" x14ac:dyDescent="0.3">
      <c r="D867" s="45"/>
      <c r="E867" s="29"/>
      <c r="H867" s="55"/>
      <c r="I867" s="62"/>
      <c r="J867" s="124"/>
      <c r="K867" s="124"/>
      <c r="L867" s="124"/>
      <c r="M867" s="124"/>
      <c r="N867" s="124"/>
      <c r="O867" s="124"/>
      <c r="P867" s="124"/>
      <c r="Q867" s="124"/>
      <c r="R867" s="124"/>
      <c r="S867" s="65"/>
      <c r="T867" s="55"/>
      <c r="W867" s="59"/>
      <c r="X867" s="60"/>
      <c r="Y867" s="59"/>
      <c r="AA867" s="61" t="e">
        <f>IF(BASE!#REF!="","",BASE!#REF!)</f>
        <v>#REF!</v>
      </c>
    </row>
    <row r="868" spans="4:27" ht="23.25" customHeight="1" x14ac:dyDescent="0.3">
      <c r="D868" s="73"/>
      <c r="E868" s="115"/>
      <c r="H868" s="55"/>
      <c r="I868" s="62"/>
      <c r="J868" s="124"/>
      <c r="K868" s="124"/>
      <c r="L868" s="124"/>
      <c r="M868" s="124"/>
      <c r="N868" s="124"/>
      <c r="O868" s="127" t="s">
        <v>27</v>
      </c>
      <c r="P868" s="124"/>
      <c r="Q868" s="127"/>
      <c r="R868" s="126"/>
      <c r="S868" s="65"/>
      <c r="T868" s="55"/>
      <c r="W868" s="59"/>
      <c r="X868" s="60"/>
      <c r="Y868" s="59"/>
      <c r="AA868" s="61" t="e">
        <f>IF(BASE!#REF!="","",BASE!#REF!)</f>
        <v>#REF!</v>
      </c>
    </row>
    <row r="869" spans="4:27" ht="11.25" customHeight="1" x14ac:dyDescent="0.25">
      <c r="E869" s="2"/>
      <c r="H869" s="55"/>
      <c r="I869" s="62"/>
      <c r="J869" s="124"/>
      <c r="K869" s="124"/>
      <c r="L869" s="124"/>
      <c r="M869" s="124"/>
      <c r="N869" s="124"/>
      <c r="O869" s="124"/>
      <c r="P869" s="124"/>
      <c r="Q869" s="124"/>
      <c r="R869" s="124"/>
      <c r="S869" s="65"/>
      <c r="T869" s="55"/>
      <c r="W869" s="59"/>
      <c r="X869" s="60"/>
      <c r="Y869" s="59"/>
      <c r="AA869" s="61" t="e">
        <f>IF(BASE!#REF!="","",BASE!#REF!)</f>
        <v>#REF!</v>
      </c>
    </row>
    <row r="870" spans="4:27" ht="23.25" customHeight="1" x14ac:dyDescent="0.3">
      <c r="D870" s="73"/>
      <c r="E870" s="115"/>
      <c r="H870" s="55"/>
      <c r="I870" s="62"/>
      <c r="J870" s="124"/>
      <c r="K870" s="124"/>
      <c r="L870" s="124"/>
      <c r="M870" s="124"/>
      <c r="N870" s="124"/>
      <c r="O870" s="185" t="str">
        <f>IF(ISERROR(INDEX(BASE!$N$6:$Y$35,MATCH(BASE!$N$25,BASE!$P$6:$P$35,0),12)),"",INDEX(BASE!$N$6:$Y$35,MATCH(BASE!$N$25,BASE!$P$6:$P$35,0),12))</f>
        <v/>
      </c>
      <c r="P870" s="185"/>
      <c r="Q870" s="185"/>
      <c r="R870" s="185"/>
      <c r="S870" s="65"/>
      <c r="T870" s="55"/>
      <c r="W870" s="59"/>
      <c r="X870" s="60"/>
      <c r="Y870" s="59"/>
      <c r="AA870" s="61" t="e">
        <f>IF(BASE!#REF!="","",BASE!#REF!)</f>
        <v>#REF!</v>
      </c>
    </row>
    <row r="871" spans="4:27" ht="18.75" customHeight="1" x14ac:dyDescent="0.25">
      <c r="E871" s="39"/>
      <c r="H871" s="55"/>
      <c r="I871" s="67"/>
      <c r="J871" s="128"/>
      <c r="K871" s="128"/>
      <c r="L871" s="128"/>
      <c r="M871" s="128"/>
      <c r="N871" s="128"/>
      <c r="O871" s="128"/>
      <c r="P871" s="128"/>
      <c r="Q871" s="128"/>
      <c r="R871" s="128"/>
      <c r="S871" s="69"/>
      <c r="T871" s="55"/>
      <c r="W871" s="59"/>
      <c r="X871" s="60"/>
      <c r="Y871" s="59"/>
      <c r="AA871" s="61" t="e">
        <f>IF(BASE!#REF!="","",BASE!#REF!)</f>
        <v>#REF!</v>
      </c>
    </row>
    <row r="872" spans="4:27" ht="18.75" customHeight="1" x14ac:dyDescent="0.25">
      <c r="H872" s="55"/>
      <c r="I872" s="55"/>
      <c r="J872" s="111"/>
      <c r="K872" s="111"/>
      <c r="L872" s="111"/>
      <c r="M872" s="111"/>
      <c r="N872" s="111"/>
      <c r="O872" s="111"/>
      <c r="P872" s="111"/>
      <c r="Q872" s="111"/>
      <c r="R872" s="111"/>
      <c r="S872" s="55"/>
      <c r="T872" s="55"/>
      <c r="W872" s="59"/>
      <c r="X872" s="60"/>
      <c r="Y872" s="59"/>
      <c r="AA872" s="61" t="e">
        <f>IF(BASE!#REF!="","",BASE!#REF!)</f>
        <v>#REF!</v>
      </c>
    </row>
    <row r="873" spans="4:27" ht="18.75" customHeight="1" x14ac:dyDescent="0.25">
      <c r="H873" s="55"/>
      <c r="I873" s="55"/>
      <c r="J873" s="111"/>
      <c r="K873" s="111"/>
      <c r="L873" s="111"/>
      <c r="M873" s="111"/>
      <c r="N873" s="111"/>
      <c r="O873" s="111"/>
      <c r="P873" s="111"/>
      <c r="Q873" s="111"/>
      <c r="R873" s="111"/>
      <c r="S873" s="55"/>
      <c r="T873" s="55"/>
      <c r="W873" s="59"/>
      <c r="X873" s="60"/>
      <c r="Y873" s="59"/>
      <c r="AA873" s="61" t="e">
        <f>IF(BASE!#REF!="","",BASE!#REF!)</f>
        <v>#REF!</v>
      </c>
    </row>
    <row r="874" spans="4:27" ht="18" customHeight="1" x14ac:dyDescent="0.25">
      <c r="H874" s="55"/>
      <c r="I874" s="56"/>
      <c r="J874" s="130"/>
      <c r="K874" s="130"/>
      <c r="L874" s="130"/>
      <c r="M874" s="130"/>
      <c r="N874" s="130"/>
      <c r="O874" s="130"/>
      <c r="P874" s="130"/>
      <c r="Q874" s="130"/>
      <c r="R874" s="130"/>
      <c r="S874" s="58"/>
      <c r="T874" s="55"/>
      <c r="W874" s="59"/>
      <c r="X874" s="60"/>
      <c r="Y874" s="59"/>
      <c r="AA874" s="61" t="e">
        <f>IF(BASE!#REF!="","",BASE!#REF!)</f>
        <v>#REF!</v>
      </c>
    </row>
    <row r="875" spans="4:27" ht="18" customHeight="1" x14ac:dyDescent="0.25">
      <c r="H875" s="55"/>
      <c r="I875" s="62"/>
      <c r="J875" s="124"/>
      <c r="K875" s="124"/>
      <c r="L875" s="124"/>
      <c r="M875" s="124"/>
      <c r="N875" s="124"/>
      <c r="O875" s="124"/>
      <c r="P875" s="124"/>
      <c r="Q875" s="124"/>
      <c r="R875" s="124"/>
      <c r="S875" s="65"/>
      <c r="T875" s="55"/>
      <c r="W875" s="59"/>
      <c r="X875" s="60"/>
      <c r="Y875" s="59"/>
      <c r="AA875" s="61" t="e">
        <f>IF(BASE!#REF!="","",BASE!#REF!)</f>
        <v>#REF!</v>
      </c>
    </row>
    <row r="876" spans="4:27" ht="18" customHeight="1" x14ac:dyDescent="0.25">
      <c r="H876" s="55"/>
      <c r="I876" s="62"/>
      <c r="J876" s="124"/>
      <c r="K876" s="124"/>
      <c r="L876" s="124"/>
      <c r="M876" s="124"/>
      <c r="N876" s="124"/>
      <c r="O876" s="124"/>
      <c r="P876" s="124"/>
      <c r="Q876" s="124"/>
      <c r="R876" s="124"/>
      <c r="S876" s="65"/>
      <c r="T876" s="55"/>
      <c r="W876" s="59"/>
      <c r="X876" s="60"/>
      <c r="Y876" s="59"/>
      <c r="AA876" s="61" t="e">
        <f>IF(BASE!#REF!="","",BASE!#REF!)</f>
        <v>#REF!</v>
      </c>
    </row>
    <row r="877" spans="4:27" ht="18" customHeight="1" x14ac:dyDescent="0.25">
      <c r="H877" s="55"/>
      <c r="I877" s="62"/>
      <c r="J877" s="111"/>
      <c r="K877" s="111"/>
      <c r="L877" s="111"/>
      <c r="M877" s="111"/>
      <c r="N877" s="111"/>
      <c r="O877" s="111"/>
      <c r="P877" s="111"/>
      <c r="Q877" s="111"/>
      <c r="R877" s="111"/>
      <c r="S877" s="65"/>
      <c r="T877" s="55"/>
      <c r="W877" s="52"/>
      <c r="X877" s="60"/>
      <c r="Y877" s="59"/>
      <c r="AA877" s="61" t="e">
        <f>IF(BASE!#REF!="","",BASE!#REF!)</f>
        <v>#REF!</v>
      </c>
    </row>
    <row r="878" spans="4:27" ht="18" customHeight="1" x14ac:dyDescent="0.25">
      <c r="H878" s="55"/>
      <c r="I878" s="62"/>
      <c r="J878" s="111"/>
      <c r="K878" s="111"/>
      <c r="L878" s="111"/>
      <c r="M878" s="111"/>
      <c r="N878" s="111"/>
      <c r="O878" s="111"/>
      <c r="P878" s="111"/>
      <c r="Q878" s="111"/>
      <c r="R878" s="111"/>
      <c r="S878" s="113"/>
      <c r="T878" s="55"/>
      <c r="W878" s="59"/>
      <c r="X878" s="60"/>
      <c r="Y878" s="59"/>
      <c r="AA878" s="61" t="e">
        <f>IF(BASE!#REF!="","",BASE!#REF!)</f>
        <v>#REF!</v>
      </c>
    </row>
    <row r="879" spans="4:27" ht="18" customHeight="1" x14ac:dyDescent="0.3">
      <c r="H879" s="55"/>
      <c r="I879" s="62"/>
      <c r="J879" s="135"/>
      <c r="K879" s="114"/>
      <c r="L879" s="135" t="s">
        <v>80</v>
      </c>
      <c r="M879" s="133" t="s">
        <v>39</v>
      </c>
      <c r="N879" s="127" t="s">
        <v>38</v>
      </c>
      <c r="O879" s="127"/>
      <c r="P879" s="136"/>
      <c r="Q879" s="136"/>
      <c r="R879" s="135"/>
      <c r="S879" s="113" t="s">
        <v>88</v>
      </c>
      <c r="T879" s="55"/>
      <c r="W879" s="59"/>
      <c r="X879" s="60"/>
      <c r="Y879" s="59"/>
      <c r="AA879" s="61" t="e">
        <f>IF(BASE!#REF!="","",BASE!#REF!)</f>
        <v>#REF!</v>
      </c>
    </row>
    <row r="880" spans="4:27" ht="18" customHeight="1" x14ac:dyDescent="0.25">
      <c r="H880" s="55"/>
      <c r="I880" s="62"/>
      <c r="J880" s="124"/>
      <c r="K880" s="124"/>
      <c r="L880" s="124"/>
      <c r="M880" s="124"/>
      <c r="N880" s="124"/>
      <c r="O880" s="124"/>
      <c r="P880" s="124"/>
      <c r="Q880" s="111"/>
      <c r="R880" s="111"/>
      <c r="S880" s="65"/>
      <c r="T880" s="55"/>
      <c r="W880" s="59"/>
      <c r="X880" s="60"/>
      <c r="Y880" s="59"/>
      <c r="AA880" s="61" t="e">
        <f>IF(BASE!#REF!="","",BASE!#REF!)</f>
        <v>#REF!</v>
      </c>
    </row>
    <row r="881" spans="8:27" ht="18" customHeight="1" x14ac:dyDescent="0.25">
      <c r="H881" s="55"/>
      <c r="I881" s="62"/>
      <c r="J881" s="126" t="s">
        <v>81</v>
      </c>
      <c r="K881" s="137"/>
      <c r="L881" s="179" t="str">
        <f>IF(ISERROR(INDEX(BASE!$N$6:$Y$35,MATCH(BASE!$N$24,BASE!$P$6:$P$35,0),3)),"",INDEX(BASE!$N$6:$Y$35,MATCH(BASE!$N$24,BASE!$P$6:$P$35,0),3))</f>
        <v/>
      </c>
      <c r="M881" s="179"/>
      <c r="N881" s="179"/>
      <c r="O881" s="179"/>
      <c r="P881" s="179"/>
      <c r="Q881" s="126" t="s">
        <v>85</v>
      </c>
      <c r="R881" s="125"/>
      <c r="S881" s="65"/>
      <c r="T881" s="55"/>
      <c r="W881" s="59"/>
      <c r="X881" s="60"/>
      <c r="Y881" s="59"/>
      <c r="AA881" s="61" t="e">
        <f>IF(BASE!#REF!="","",BASE!#REF!)</f>
        <v>#REF!</v>
      </c>
    </row>
    <row r="882" spans="8:27" ht="18" customHeight="1" x14ac:dyDescent="0.25">
      <c r="H882" s="55"/>
      <c r="I882" s="62"/>
      <c r="J882" s="111"/>
      <c r="K882" s="111"/>
      <c r="L882" s="111"/>
      <c r="M882" s="111"/>
      <c r="N882" s="111"/>
      <c r="O882" s="111"/>
      <c r="P882" s="111"/>
      <c r="Q882" s="124"/>
      <c r="R882" s="124"/>
      <c r="S882" s="65"/>
      <c r="T882" s="55"/>
      <c r="W882" s="59"/>
      <c r="X882" s="60"/>
      <c r="Y882" s="59"/>
      <c r="AA882" s="61" t="e">
        <f>IF(BASE!#REF!="","",BASE!#REF!)</f>
        <v>#REF!</v>
      </c>
    </row>
    <row r="883" spans="8:27" ht="18" customHeight="1" x14ac:dyDescent="0.25">
      <c r="H883" s="55"/>
      <c r="I883" s="62"/>
      <c r="J883" s="126" t="s">
        <v>84</v>
      </c>
      <c r="K883" s="138"/>
      <c r="L883" s="138"/>
      <c r="M883" s="138"/>
      <c r="N883" s="138"/>
      <c r="O883" s="138"/>
      <c r="P883" s="126"/>
      <c r="Q883" s="126"/>
      <c r="R883" s="126"/>
      <c r="S883" s="65"/>
      <c r="T883" s="55"/>
      <c r="W883" s="59"/>
      <c r="X883" s="60"/>
      <c r="Y883" s="59"/>
      <c r="AA883" s="61" t="e">
        <f>IF(BASE!#REF!="","",BASE!#REF!)</f>
        <v>#REF!</v>
      </c>
    </row>
    <row r="884" spans="8:27" ht="18" customHeight="1" x14ac:dyDescent="0.25">
      <c r="H884" s="55"/>
      <c r="I884" s="62"/>
      <c r="J884" s="111"/>
      <c r="K884" s="111"/>
      <c r="L884" s="111"/>
      <c r="M884" s="111"/>
      <c r="N884" s="111"/>
      <c r="O884" s="111"/>
      <c r="P884" s="111"/>
      <c r="Q884" s="126"/>
      <c r="R884" s="126"/>
      <c r="S884" s="65"/>
      <c r="T884" s="55"/>
      <c r="W884" s="59"/>
      <c r="X884" s="60"/>
      <c r="Y884" s="59"/>
      <c r="AA884" s="61" t="e">
        <f>IF(BASE!#REF!="","",BASE!#REF!)</f>
        <v>#REF!</v>
      </c>
    </row>
    <row r="885" spans="8:27" ht="3.75" customHeight="1" x14ac:dyDescent="0.25">
      <c r="H885" s="55"/>
      <c r="I885" s="62"/>
      <c r="J885" s="139"/>
      <c r="K885" s="139"/>
      <c r="L885" s="139"/>
      <c r="M885" s="139"/>
      <c r="N885" s="139"/>
      <c r="O885" s="139"/>
      <c r="P885" s="139"/>
      <c r="Q885" s="126"/>
      <c r="R885" s="126"/>
      <c r="S885" s="65"/>
      <c r="T885" s="55"/>
      <c r="W885" s="59"/>
      <c r="X885" s="60"/>
      <c r="Y885" s="59"/>
      <c r="AA885" s="61" t="e">
        <f>IF(BASE!#REF!="","",BASE!#REF!)</f>
        <v>#REF!</v>
      </c>
    </row>
    <row r="886" spans="8:27" ht="18" customHeight="1" x14ac:dyDescent="0.25">
      <c r="H886" s="55"/>
      <c r="I886" s="62"/>
      <c r="J886" s="124"/>
      <c r="K886" s="124"/>
      <c r="L886" s="125" t="s">
        <v>86</v>
      </c>
      <c r="M886" s="180" t="str">
        <f>IF(ISERROR(INDEX(BASE!$N$6:$Y$35,MATCH(BASE!$N$24,BASE!$P$6:$P$35,0),9)),"",INDEX(BASE!$N$6:$Y$35,MATCH(BASE!$N$24,BASE!$P$6:$P$35,0),9))</f>
        <v/>
      </c>
      <c r="N886" s="180"/>
      <c r="O886" s="180"/>
      <c r="P886" s="124"/>
      <c r="Q886" s="124"/>
      <c r="R886" s="124"/>
      <c r="S886" s="65"/>
      <c r="T886" s="55"/>
      <c r="W886" s="59"/>
      <c r="X886" s="60"/>
      <c r="Y886" s="59"/>
      <c r="AA886" s="61" t="e">
        <f>IF(BASE!#REF!="","",BASE!#REF!)</f>
        <v>#REF!</v>
      </c>
    </row>
    <row r="887" spans="8:27" ht="11.25" customHeight="1" x14ac:dyDescent="0.25">
      <c r="H887" s="55"/>
      <c r="I887" s="62"/>
      <c r="J887" s="111"/>
      <c r="K887" s="125"/>
      <c r="L887" s="111"/>
      <c r="M887" s="111"/>
      <c r="N887" s="111"/>
      <c r="O887" s="111"/>
      <c r="P887" s="140"/>
      <c r="Q887" s="124"/>
      <c r="R887" s="124"/>
      <c r="S887" s="65"/>
      <c r="T887" s="55"/>
      <c r="W887" s="59"/>
      <c r="X887" s="60"/>
      <c r="Y887" s="59"/>
      <c r="AA887" s="61" t="e">
        <f>IF(BASE!#REF!="","",BASE!#REF!)</f>
        <v>#REF!</v>
      </c>
    </row>
    <row r="888" spans="8:27" ht="18" customHeight="1" x14ac:dyDescent="0.25">
      <c r="H888" s="55"/>
      <c r="I888" s="62"/>
      <c r="J888" s="175"/>
      <c r="K888" s="175"/>
      <c r="L888" s="131"/>
      <c r="M888" s="131"/>
      <c r="N888" s="131"/>
      <c r="O888" s="131"/>
      <c r="P888" s="175"/>
      <c r="Q888" s="175"/>
      <c r="R888" s="175"/>
      <c r="S888" s="65"/>
      <c r="T888" s="55"/>
      <c r="W888" s="59"/>
      <c r="X888" s="60"/>
      <c r="Y888" s="59"/>
      <c r="AA888" s="61" t="e">
        <f>IF(BASE!#REF!="","",BASE!#REF!)</f>
        <v>#REF!</v>
      </c>
    </row>
    <row r="889" spans="8:27" ht="18" customHeight="1" x14ac:dyDescent="0.25">
      <c r="H889" s="55"/>
      <c r="I889" s="62"/>
      <c r="J889" s="176"/>
      <c r="K889" s="176"/>
      <c r="L889" s="141"/>
      <c r="M889" s="141"/>
      <c r="N889" s="141"/>
      <c r="O889" s="177" t="str">
        <f>IF(ISERROR(INDEX(BASE!$N$6:$Y$35,MATCH(BASE!$N$24,BASE!$P$6:$P$35,0),10)),"",INDEX(BASE!$N$6:$Y$35,MATCH(BASE!$N$24,BASE!$P$6:$P$35,0),10))</f>
        <v/>
      </c>
      <c r="P889" s="177"/>
      <c r="Q889" s="177"/>
      <c r="R889" s="138"/>
      <c r="S889" s="65"/>
      <c r="T889" s="55"/>
      <c r="W889" s="59"/>
      <c r="X889" s="60"/>
      <c r="Y889" s="59"/>
      <c r="AA889" s="61" t="e">
        <f>IF(BASE!#REF!="","",BASE!#REF!)</f>
        <v>#REF!</v>
      </c>
    </row>
    <row r="890" spans="8:27" ht="18" customHeight="1" x14ac:dyDescent="0.25">
      <c r="H890" s="55"/>
      <c r="I890" s="62"/>
      <c r="J890" s="176"/>
      <c r="K890" s="176"/>
      <c r="L890" s="141"/>
      <c r="M890" s="141"/>
      <c r="N890" s="141"/>
      <c r="O890" s="141"/>
      <c r="P890" s="141"/>
      <c r="Q890" s="124"/>
      <c r="R890" s="124"/>
      <c r="S890" s="65"/>
      <c r="T890" s="55"/>
      <c r="W890" s="59"/>
      <c r="X890" s="60"/>
      <c r="Y890" s="59"/>
      <c r="AA890" s="61" t="e">
        <f>IF(BASE!#REF!="","",BASE!#REF!)</f>
        <v>#REF!</v>
      </c>
    </row>
    <row r="891" spans="8:27" ht="18" customHeight="1" x14ac:dyDescent="0.25">
      <c r="H891" s="55"/>
      <c r="I891" s="62"/>
      <c r="J891" s="126" t="s">
        <v>82</v>
      </c>
      <c r="K891" s="111"/>
      <c r="L891" s="124"/>
      <c r="M891" s="111"/>
      <c r="N891" s="111"/>
      <c r="O891" s="111"/>
      <c r="P891" s="111"/>
      <c r="Q891" s="111"/>
      <c r="R891" s="111"/>
      <c r="S891" s="65"/>
      <c r="T891" s="55"/>
      <c r="W891" s="59"/>
      <c r="X891" s="60"/>
      <c r="Y891" s="59"/>
      <c r="AA891" s="61" t="e">
        <f>IF(BASE!#REF!="","",BASE!#REF!)</f>
        <v>#REF!</v>
      </c>
    </row>
    <row r="892" spans="8:27" ht="18" customHeight="1" x14ac:dyDescent="0.25">
      <c r="H892" s="55"/>
      <c r="I892" s="62"/>
      <c r="J892" s="126"/>
      <c r="K892" s="124"/>
      <c r="L892" s="124"/>
      <c r="M892" s="124"/>
      <c r="N892" s="124"/>
      <c r="O892" s="124"/>
      <c r="P892" s="124"/>
      <c r="Q892" s="124"/>
      <c r="R892" s="124"/>
      <c r="S892" s="65"/>
      <c r="T892" s="55"/>
      <c r="W892" s="59"/>
      <c r="X892" s="60"/>
      <c r="Y892" s="59"/>
      <c r="AA892" s="61" t="e">
        <f>IF(BASE!#REF!="","",BASE!#REF!)</f>
        <v>#REF!</v>
      </c>
    </row>
    <row r="893" spans="8:27" ht="18" customHeight="1" x14ac:dyDescent="0.25">
      <c r="H893" s="55"/>
      <c r="I893" s="62"/>
      <c r="J893" s="142" t="s">
        <v>83</v>
      </c>
      <c r="K893" s="124"/>
      <c r="L893" s="124"/>
      <c r="M893" s="124"/>
      <c r="N893" s="124"/>
      <c r="O893" s="124"/>
      <c r="P893" s="124"/>
      <c r="Q893" s="124"/>
      <c r="R893" s="124"/>
      <c r="S893" s="65"/>
      <c r="T893" s="55"/>
      <c r="W893" s="59"/>
      <c r="X893" s="60"/>
      <c r="Y893" s="59"/>
      <c r="AA893" s="61" t="e">
        <f>IF(BASE!#REF!="","",BASE!#REF!)</f>
        <v>#REF!</v>
      </c>
    </row>
    <row r="894" spans="8:27" ht="18" customHeight="1" x14ac:dyDescent="0.25">
      <c r="H894" s="55"/>
      <c r="I894" s="62"/>
      <c r="J894" s="111"/>
      <c r="K894" s="143"/>
      <c r="L894" s="143"/>
      <c r="M894" s="143"/>
      <c r="N894" s="143"/>
      <c r="O894" s="143"/>
      <c r="P894" s="143"/>
      <c r="Q894" s="124"/>
      <c r="R894" s="124"/>
      <c r="S894" s="65"/>
      <c r="T894" s="55"/>
      <c r="W894" s="59"/>
      <c r="X894" s="60"/>
      <c r="Y894" s="59"/>
      <c r="AA894" s="61" t="e">
        <f>IF(BASE!#REF!="","",BASE!#REF!)</f>
        <v>#REF!</v>
      </c>
    </row>
    <row r="895" spans="8:27" ht="18" customHeight="1" x14ac:dyDescent="0.25">
      <c r="H895" s="55"/>
      <c r="I895" s="67"/>
      <c r="J895" s="144"/>
      <c r="K895" s="144"/>
      <c r="L895" s="144"/>
      <c r="M895" s="144"/>
      <c r="N895" s="144"/>
      <c r="O895" s="144"/>
      <c r="P895" s="144"/>
      <c r="Q895" s="128"/>
      <c r="R895" s="128"/>
      <c r="S895" s="69"/>
      <c r="T895" s="55"/>
      <c r="W895" s="59"/>
      <c r="X895" s="60"/>
      <c r="Y895" s="59"/>
      <c r="AA895" s="61" t="e">
        <f>IF(BASE!#REF!="","",BASE!#REF!)</f>
        <v>#REF!</v>
      </c>
    </row>
    <row r="896" spans="8:27" ht="26.25" customHeight="1" x14ac:dyDescent="0.25">
      <c r="H896" s="55"/>
      <c r="I896" s="70"/>
      <c r="J896" s="129"/>
      <c r="K896" s="129"/>
      <c r="L896" s="129"/>
      <c r="M896" s="129"/>
      <c r="N896" s="129"/>
      <c r="O896" s="129"/>
      <c r="P896" s="129"/>
      <c r="Q896" s="129"/>
      <c r="R896" s="129"/>
      <c r="S896" s="70"/>
      <c r="T896" s="55"/>
      <c r="W896" s="59"/>
      <c r="X896" s="60"/>
      <c r="Y896" s="59"/>
      <c r="AA896" s="61" t="e">
        <f>IF(BASE!#REF!="","",BASE!#REF!)</f>
        <v>#REF!</v>
      </c>
    </row>
    <row r="897" spans="8:27" ht="26.25" customHeight="1" x14ac:dyDescent="0.25">
      <c r="H897" s="55"/>
      <c r="I897" s="55"/>
      <c r="J897" s="111"/>
      <c r="K897" s="111"/>
      <c r="L897" s="111"/>
      <c r="M897" s="111"/>
      <c r="N897" s="111"/>
      <c r="O897" s="111"/>
      <c r="P897" s="111"/>
      <c r="Q897" s="111"/>
      <c r="R897" s="111"/>
      <c r="S897" s="55"/>
      <c r="T897" s="55"/>
      <c r="W897" s="59"/>
      <c r="X897" s="60"/>
      <c r="Y897" s="59"/>
      <c r="AA897" s="61" t="e">
        <f>IF(BASE!#REF!="","",BASE!#REF!)</f>
        <v>#REF!</v>
      </c>
    </row>
    <row r="898" spans="8:27" ht="18" customHeight="1" x14ac:dyDescent="0.25">
      <c r="H898" s="55"/>
      <c r="I898" s="56"/>
      <c r="J898" s="130"/>
      <c r="K898" s="130"/>
      <c r="L898" s="130"/>
      <c r="M898" s="130"/>
      <c r="N898" s="130"/>
      <c r="O898" s="130"/>
      <c r="P898" s="130"/>
      <c r="Q898" s="130"/>
      <c r="R898" s="130"/>
      <c r="S898" s="58"/>
      <c r="T898" s="55"/>
      <c r="W898" s="59"/>
      <c r="X898" s="60"/>
      <c r="Y898" s="59"/>
      <c r="AA898" s="61" t="e">
        <f>IF(BASE!#REF!="","",BASE!#REF!)</f>
        <v>#REF!</v>
      </c>
    </row>
    <row r="899" spans="8:27" ht="18" customHeight="1" x14ac:dyDescent="0.25">
      <c r="H899" s="55"/>
      <c r="I899" s="62"/>
      <c r="J899" s="124"/>
      <c r="K899" s="124"/>
      <c r="L899" s="124"/>
      <c r="M899" s="124"/>
      <c r="N899" s="124"/>
      <c r="O899" s="124"/>
      <c r="P899" s="124"/>
      <c r="Q899" s="124"/>
      <c r="R899" s="124"/>
      <c r="S899" s="65"/>
      <c r="T899" s="55"/>
      <c r="W899" s="59"/>
      <c r="X899" s="60"/>
      <c r="Y899" s="59"/>
      <c r="AA899" s="61" t="e">
        <f>IF(BASE!#REF!="","",BASE!#REF!)</f>
        <v>#REF!</v>
      </c>
    </row>
    <row r="900" spans="8:27" ht="18" customHeight="1" x14ac:dyDescent="0.25">
      <c r="H900" s="55"/>
      <c r="I900" s="62"/>
      <c r="J900" s="124"/>
      <c r="K900" s="124"/>
      <c r="L900" s="124"/>
      <c r="M900" s="124"/>
      <c r="N900" s="124"/>
      <c r="O900" s="124"/>
      <c r="P900" s="124"/>
      <c r="Q900" s="124"/>
      <c r="R900" s="124"/>
      <c r="S900" s="65"/>
      <c r="T900" s="55"/>
      <c r="W900" s="59"/>
      <c r="X900" s="60"/>
      <c r="Y900" s="59"/>
      <c r="AA900" s="61" t="e">
        <f>IF(BASE!#REF!="","",BASE!#REF!)</f>
        <v>#REF!</v>
      </c>
    </row>
    <row r="901" spans="8:27" ht="18" customHeight="1" x14ac:dyDescent="0.25">
      <c r="H901" s="55"/>
      <c r="I901" s="62"/>
      <c r="J901" s="111"/>
      <c r="K901" s="111"/>
      <c r="L901" s="111"/>
      <c r="M901" s="111"/>
      <c r="N901" s="111"/>
      <c r="O901" s="111"/>
      <c r="P901" s="111"/>
      <c r="Q901" s="111"/>
      <c r="R901" s="111"/>
      <c r="S901" s="65"/>
      <c r="T901" s="55"/>
      <c r="W901" s="59"/>
      <c r="X901" s="60"/>
      <c r="Y901" s="59"/>
      <c r="AA901" s="61" t="e">
        <f>IF(BASE!#REF!="","",BASE!#REF!)</f>
        <v>#REF!</v>
      </c>
    </row>
    <row r="902" spans="8:27" ht="18" customHeight="1" x14ac:dyDescent="0.25">
      <c r="H902" s="55"/>
      <c r="I902" s="62"/>
      <c r="J902" s="111"/>
      <c r="K902" s="111"/>
      <c r="L902" s="111"/>
      <c r="M902" s="111"/>
      <c r="N902" s="111"/>
      <c r="O902" s="111"/>
      <c r="P902" s="111"/>
      <c r="Q902" s="111"/>
      <c r="R902" s="111"/>
      <c r="S902" s="65"/>
      <c r="T902" s="55"/>
      <c r="W902" s="59"/>
      <c r="X902" s="60"/>
      <c r="Y902" s="59"/>
      <c r="AA902" s="61" t="e">
        <f>IF(BASE!#REF!="","",BASE!#REF!)</f>
        <v>#REF!</v>
      </c>
    </row>
    <row r="903" spans="8:27" ht="18" customHeight="1" x14ac:dyDescent="0.3">
      <c r="H903" s="55"/>
      <c r="I903" s="62"/>
      <c r="J903" s="135"/>
      <c r="K903" s="114"/>
      <c r="L903" s="135" t="s">
        <v>80</v>
      </c>
      <c r="M903" s="133" t="s">
        <v>39</v>
      </c>
      <c r="N903" s="127" t="s">
        <v>38</v>
      </c>
      <c r="O903" s="127"/>
      <c r="P903" s="136"/>
      <c r="Q903" s="136"/>
      <c r="R903" s="135"/>
      <c r="S903" s="113" t="s">
        <v>88</v>
      </c>
      <c r="T903" s="55"/>
      <c r="W903" s="59"/>
      <c r="X903" s="60"/>
      <c r="Y903" s="59"/>
      <c r="AA903" s="61" t="e">
        <f>IF(BASE!#REF!="","",BASE!#REF!)</f>
        <v>#REF!</v>
      </c>
    </row>
    <row r="904" spans="8:27" ht="18" customHeight="1" x14ac:dyDescent="0.25">
      <c r="H904" s="55"/>
      <c r="I904" s="62"/>
      <c r="J904" s="124"/>
      <c r="K904" s="124"/>
      <c r="L904" s="124"/>
      <c r="M904" s="124"/>
      <c r="N904" s="124"/>
      <c r="O904" s="124"/>
      <c r="P904" s="124"/>
      <c r="Q904" s="111"/>
      <c r="R904" s="111"/>
      <c r="S904" s="65"/>
      <c r="T904" s="55"/>
      <c r="W904" s="59"/>
      <c r="X904" s="60"/>
      <c r="Y904" s="59"/>
      <c r="AA904" s="61" t="e">
        <f>IF(BASE!#REF!="","",BASE!#REF!)</f>
        <v>#REF!</v>
      </c>
    </row>
    <row r="905" spans="8:27" ht="18" customHeight="1" x14ac:dyDescent="0.25">
      <c r="H905" s="55"/>
      <c r="I905" s="62"/>
      <c r="J905" s="126" t="s">
        <v>81</v>
      </c>
      <c r="K905" s="137"/>
      <c r="L905" s="179" t="str">
        <f>IF(ISERROR(INDEX(BASE!$N$6:$Y$35,MATCH(BASE!$N$25,BASE!$P$6:$P$35,0),3)),"",INDEX(BASE!$N$6:$Y$35,MATCH(BASE!$N$25,BASE!$P$6:$P$35,0),3))</f>
        <v/>
      </c>
      <c r="M905" s="179"/>
      <c r="N905" s="179"/>
      <c r="O905" s="179"/>
      <c r="P905" s="179"/>
      <c r="Q905" s="126" t="s">
        <v>85</v>
      </c>
      <c r="R905" s="125"/>
      <c r="S905" s="65"/>
      <c r="T905" s="55"/>
      <c r="W905" s="59"/>
      <c r="X905" s="60"/>
      <c r="Y905" s="59"/>
      <c r="AA905" s="61" t="e">
        <f>IF(BASE!#REF!="","",BASE!#REF!)</f>
        <v>#REF!</v>
      </c>
    </row>
    <row r="906" spans="8:27" ht="18" customHeight="1" x14ac:dyDescent="0.25">
      <c r="H906" s="55"/>
      <c r="I906" s="62"/>
      <c r="J906" s="111"/>
      <c r="K906" s="111"/>
      <c r="L906" s="111"/>
      <c r="M906" s="111"/>
      <c r="N906" s="111"/>
      <c r="O906" s="111"/>
      <c r="P906" s="111"/>
      <c r="Q906" s="124"/>
      <c r="R906" s="124"/>
      <c r="S906" s="65"/>
      <c r="T906" s="55"/>
      <c r="W906" s="59"/>
      <c r="X906" s="60"/>
      <c r="Y906" s="59"/>
      <c r="AA906" s="61" t="e">
        <f>IF(BASE!#REF!="","",BASE!#REF!)</f>
        <v>#REF!</v>
      </c>
    </row>
    <row r="907" spans="8:27" ht="18" customHeight="1" x14ac:dyDescent="0.25">
      <c r="H907" s="55"/>
      <c r="I907" s="62"/>
      <c r="J907" s="126" t="s">
        <v>84</v>
      </c>
      <c r="K907" s="138"/>
      <c r="L907" s="138"/>
      <c r="M907" s="138"/>
      <c r="N907" s="138"/>
      <c r="O907" s="138"/>
      <c r="P907" s="126"/>
      <c r="Q907" s="126"/>
      <c r="R907" s="126"/>
      <c r="S907" s="65"/>
      <c r="T907" s="55"/>
      <c r="W907" s="59"/>
      <c r="X907" s="60"/>
      <c r="Y907" s="59"/>
      <c r="AA907" s="61" t="e">
        <f>IF(BASE!#REF!="","",BASE!#REF!)</f>
        <v>#REF!</v>
      </c>
    </row>
    <row r="908" spans="8:27" ht="18" customHeight="1" x14ac:dyDescent="0.25">
      <c r="H908" s="55"/>
      <c r="I908" s="62"/>
      <c r="J908" s="111"/>
      <c r="K908" s="111"/>
      <c r="L908" s="111"/>
      <c r="M908" s="111"/>
      <c r="N908" s="111"/>
      <c r="O908" s="111"/>
      <c r="P908" s="111"/>
      <c r="Q908" s="126"/>
      <c r="R908" s="126"/>
      <c r="S908" s="65"/>
      <c r="T908" s="55"/>
      <c r="W908" s="59"/>
      <c r="X908" s="60"/>
      <c r="Y908" s="59"/>
      <c r="AA908" s="61" t="e">
        <f>IF(BASE!#REF!="","",BASE!#REF!)</f>
        <v>#REF!</v>
      </c>
    </row>
    <row r="909" spans="8:27" ht="3.75" customHeight="1" x14ac:dyDescent="0.25">
      <c r="H909" s="55"/>
      <c r="I909" s="62"/>
      <c r="J909" s="139"/>
      <c r="K909" s="139"/>
      <c r="L909" s="139"/>
      <c r="M909" s="139"/>
      <c r="N909" s="139"/>
      <c r="O909" s="139"/>
      <c r="P909" s="139"/>
      <c r="Q909" s="126"/>
      <c r="R909" s="126"/>
      <c r="S909" s="65"/>
      <c r="T909" s="55"/>
      <c r="W909" s="59"/>
      <c r="X909" s="60"/>
      <c r="Y909" s="59"/>
      <c r="AA909" s="61" t="e">
        <f>IF(BASE!#REF!="","",BASE!#REF!)</f>
        <v>#REF!</v>
      </c>
    </row>
    <row r="910" spans="8:27" ht="18" customHeight="1" x14ac:dyDescent="0.25">
      <c r="H910" s="55"/>
      <c r="I910" s="62"/>
      <c r="J910" s="124"/>
      <c r="K910" s="124"/>
      <c r="L910" s="125" t="s">
        <v>86</v>
      </c>
      <c r="M910" s="180" t="str">
        <f>IF(ISERROR(INDEX(BASE!$N$6:$Y$35,MATCH(BASE!$N$25,BASE!$P$6:$P$35,0),9)),"",INDEX(BASE!$N$6:$Y$35,MATCH(BASE!$N$25,BASE!$P$6:$P$35,0),9))</f>
        <v/>
      </c>
      <c r="N910" s="180"/>
      <c r="O910" s="180"/>
      <c r="P910" s="124"/>
      <c r="Q910" s="124"/>
      <c r="R910" s="124"/>
      <c r="S910" s="65"/>
      <c r="T910" s="55"/>
      <c r="W910" s="59"/>
      <c r="X910" s="60"/>
      <c r="Y910" s="59"/>
      <c r="AA910" s="61" t="e">
        <f>IF(BASE!#REF!="","",BASE!#REF!)</f>
        <v>#REF!</v>
      </c>
    </row>
    <row r="911" spans="8:27" ht="11.25" customHeight="1" x14ac:dyDescent="0.25">
      <c r="H911" s="55"/>
      <c r="I911" s="62"/>
      <c r="J911" s="111"/>
      <c r="K911" s="125"/>
      <c r="L911" s="111"/>
      <c r="M911" s="111"/>
      <c r="N911" s="111"/>
      <c r="O911" s="111"/>
      <c r="P911" s="140"/>
      <c r="Q911" s="124"/>
      <c r="R911" s="124"/>
      <c r="S911" s="65"/>
      <c r="T911" s="55"/>
      <c r="W911" s="59"/>
      <c r="X911" s="60"/>
      <c r="Y911" s="59"/>
      <c r="AA911" s="61" t="e">
        <f>IF(BASE!#REF!="","",BASE!#REF!)</f>
        <v>#REF!</v>
      </c>
    </row>
    <row r="912" spans="8:27" ht="18" customHeight="1" x14ac:dyDescent="0.25">
      <c r="H912" s="55"/>
      <c r="I912" s="62"/>
      <c r="J912" s="175"/>
      <c r="K912" s="175"/>
      <c r="L912" s="131"/>
      <c r="M912" s="131"/>
      <c r="N912" s="131"/>
      <c r="O912" s="131"/>
      <c r="P912" s="175"/>
      <c r="Q912" s="175"/>
      <c r="R912" s="175"/>
      <c r="S912" s="65"/>
      <c r="T912" s="55"/>
      <c r="W912" s="59"/>
      <c r="X912" s="60"/>
      <c r="Y912" s="59"/>
      <c r="AA912" s="61" t="e">
        <f>IF(BASE!#REF!="","",BASE!#REF!)</f>
        <v>#REF!</v>
      </c>
    </row>
    <row r="913" spans="1:51" ht="18" customHeight="1" x14ac:dyDescent="0.25">
      <c r="H913" s="55"/>
      <c r="I913" s="62"/>
      <c r="J913" s="176"/>
      <c r="K913" s="176"/>
      <c r="L913" s="141"/>
      <c r="M913" s="141"/>
      <c r="N913" s="141"/>
      <c r="O913" s="177" t="str">
        <f>IF(ISERROR(INDEX(BASE!$N$6:$Y$35,MATCH(BASE!$N$25,BASE!$P$6:$P$35,0),10)),"",INDEX(BASE!$N$6:$Y$35,MATCH(BASE!$N$25,BASE!$P$6:$P$35,0),10))</f>
        <v/>
      </c>
      <c r="P913" s="177"/>
      <c r="Q913" s="177"/>
      <c r="R913" s="138"/>
      <c r="S913" s="65"/>
      <c r="T913" s="55"/>
      <c r="W913" s="59"/>
      <c r="X913" s="60"/>
      <c r="Y913" s="59"/>
      <c r="AA913" s="61" t="e">
        <f>IF(BASE!#REF!="","",BASE!#REF!)</f>
        <v>#REF!</v>
      </c>
    </row>
    <row r="914" spans="1:51" ht="18" customHeight="1" x14ac:dyDescent="0.25">
      <c r="H914" s="55"/>
      <c r="I914" s="62"/>
      <c r="J914" s="176"/>
      <c r="K914" s="176"/>
      <c r="L914" s="141"/>
      <c r="M914" s="141"/>
      <c r="N914" s="141"/>
      <c r="O914" s="141"/>
      <c r="P914" s="141"/>
      <c r="Q914" s="124"/>
      <c r="R914" s="124"/>
      <c r="S914" s="65"/>
      <c r="T914" s="55"/>
      <c r="W914" s="59"/>
      <c r="X914" s="60"/>
      <c r="Y914" s="59"/>
      <c r="AA914" s="61" t="e">
        <f>IF(BASE!#REF!="","",BASE!#REF!)</f>
        <v>#REF!</v>
      </c>
    </row>
    <row r="915" spans="1:51" ht="18" customHeight="1" x14ac:dyDescent="0.25">
      <c r="H915" s="55"/>
      <c r="I915" s="62"/>
      <c r="J915" s="126" t="s">
        <v>82</v>
      </c>
      <c r="K915" s="111"/>
      <c r="L915" s="124"/>
      <c r="M915" s="111"/>
      <c r="N915" s="111"/>
      <c r="O915" s="111"/>
      <c r="P915" s="111"/>
      <c r="Q915" s="111"/>
      <c r="R915" s="111"/>
      <c r="S915" s="65"/>
      <c r="T915" s="55"/>
      <c r="W915" s="59"/>
      <c r="X915" s="60"/>
      <c r="Y915" s="59"/>
      <c r="AA915" s="61" t="e">
        <f>IF(BASE!#REF!="","",BASE!#REF!)</f>
        <v>#REF!</v>
      </c>
    </row>
    <row r="916" spans="1:51" ht="18" customHeight="1" x14ac:dyDescent="0.25">
      <c r="H916" s="55"/>
      <c r="I916" s="62"/>
      <c r="J916" s="126"/>
      <c r="K916" s="124"/>
      <c r="L916" s="124"/>
      <c r="M916" s="124"/>
      <c r="N916" s="124"/>
      <c r="O916" s="124"/>
      <c r="P916" s="124"/>
      <c r="Q916" s="124"/>
      <c r="R916" s="124"/>
      <c r="S916" s="65"/>
      <c r="T916" s="55"/>
      <c r="W916" s="59"/>
      <c r="X916" s="60"/>
      <c r="Y916" s="59"/>
      <c r="AA916" s="61" t="e">
        <f>IF(BASE!#REF!="","",BASE!#REF!)</f>
        <v>#REF!</v>
      </c>
    </row>
    <row r="917" spans="1:51" ht="18" customHeight="1" x14ac:dyDescent="0.25">
      <c r="H917" s="55"/>
      <c r="I917" s="62"/>
      <c r="J917" s="142" t="s">
        <v>83</v>
      </c>
      <c r="K917" s="124"/>
      <c r="L917" s="124"/>
      <c r="M917" s="124"/>
      <c r="N917" s="124"/>
      <c r="O917" s="124"/>
      <c r="P917" s="124"/>
      <c r="Q917" s="124"/>
      <c r="R917" s="124"/>
      <c r="S917" s="65"/>
      <c r="T917" s="55"/>
      <c r="W917" s="59"/>
      <c r="X917" s="60"/>
      <c r="Y917" s="59"/>
      <c r="AA917" s="61" t="e">
        <f>IF(BASE!#REF!="","",BASE!#REF!)</f>
        <v>#REF!</v>
      </c>
    </row>
    <row r="918" spans="1:51" ht="18" customHeight="1" x14ac:dyDescent="0.25">
      <c r="H918" s="55"/>
      <c r="I918" s="62"/>
      <c r="J918" s="111"/>
      <c r="K918" s="143"/>
      <c r="L918" s="143"/>
      <c r="M918" s="143"/>
      <c r="N918" s="143"/>
      <c r="O918" s="143"/>
      <c r="P918" s="143"/>
      <c r="Q918" s="124"/>
      <c r="R918" s="124"/>
      <c r="S918" s="65"/>
      <c r="T918" s="55"/>
      <c r="W918" s="59"/>
      <c r="X918" s="60"/>
      <c r="Y918" s="59"/>
      <c r="AA918" s="61" t="e">
        <f>IF(BASE!#REF!="","",BASE!#REF!)</f>
        <v>#REF!</v>
      </c>
    </row>
    <row r="919" spans="1:51" ht="18" customHeight="1" x14ac:dyDescent="0.25">
      <c r="F919" s="76"/>
      <c r="H919" s="55"/>
      <c r="I919" s="67"/>
      <c r="J919" s="144"/>
      <c r="K919" s="144"/>
      <c r="L919" s="144"/>
      <c r="M919" s="144"/>
      <c r="N919" s="144"/>
      <c r="O919" s="144"/>
      <c r="P919" s="144"/>
      <c r="Q919" s="128"/>
      <c r="R919" s="128"/>
      <c r="S919" s="69"/>
      <c r="T919" s="55"/>
      <c r="W919" s="59"/>
      <c r="X919" s="60"/>
      <c r="Y919" s="59"/>
      <c r="AA919" s="61" t="e">
        <f>IF(BASE!#REF!="","",BASE!#REF!)</f>
        <v>#REF!</v>
      </c>
    </row>
    <row r="920" spans="1:51" ht="18.75" customHeight="1" x14ac:dyDescent="0.25">
      <c r="H920" s="55"/>
      <c r="I920" s="55"/>
      <c r="J920" s="111"/>
      <c r="K920" s="111"/>
      <c r="L920" s="111"/>
      <c r="M920" s="111"/>
      <c r="N920" s="111"/>
      <c r="O920" s="111"/>
      <c r="P920" s="111"/>
      <c r="Q920" s="111"/>
      <c r="R920" s="111"/>
      <c r="S920" s="55"/>
      <c r="T920" s="55"/>
      <c r="W920" s="59"/>
      <c r="X920" s="60"/>
      <c r="Y920" s="59"/>
      <c r="AA920" s="61" t="e">
        <f>IF(BASE!#REF!="","",BASE!#REF!)</f>
        <v>#REF!</v>
      </c>
    </row>
    <row r="921" spans="1:51" s="45" customFormat="1" ht="18.75" customHeight="1" x14ac:dyDescent="0.25">
      <c r="A921" s="122"/>
      <c r="B921" s="47"/>
      <c r="H921" s="51"/>
      <c r="I921" s="51"/>
      <c r="J921" s="124"/>
      <c r="K921" s="124"/>
      <c r="L921" s="124"/>
      <c r="M921" s="124"/>
      <c r="N921" s="124"/>
      <c r="O921" s="124"/>
      <c r="P921" s="124"/>
      <c r="Q921" s="124"/>
      <c r="R921" s="124"/>
      <c r="S921" s="51"/>
      <c r="T921" s="51"/>
      <c r="W921" s="52"/>
      <c r="X921" s="52"/>
      <c r="Y921" s="52"/>
      <c r="AA921" s="53" t="s">
        <v>53</v>
      </c>
      <c r="AR921" s="54" t="s">
        <v>43</v>
      </c>
      <c r="AY921" s="54" t="s">
        <v>43</v>
      </c>
    </row>
    <row r="922" spans="1:51" ht="18.75" customHeight="1" x14ac:dyDescent="0.25">
      <c r="A922" s="122"/>
      <c r="B922" s="47"/>
      <c r="H922" s="55"/>
      <c r="I922" s="56"/>
      <c r="J922" s="130"/>
      <c r="K922" s="130"/>
      <c r="L922" s="130"/>
      <c r="M922" s="130"/>
      <c r="N922" s="130"/>
      <c r="O922" s="130"/>
      <c r="P922" s="130"/>
      <c r="Q922" s="130"/>
      <c r="R922" s="130"/>
      <c r="S922" s="58"/>
      <c r="T922" s="55"/>
      <c r="W922" s="59"/>
      <c r="X922" s="60"/>
      <c r="Y922" s="59"/>
      <c r="AA922" s="61" t="str">
        <f>IF(BASE!N926="","",BASE!N926)</f>
        <v/>
      </c>
    </row>
    <row r="923" spans="1:51" ht="18.75" customHeight="1" x14ac:dyDescent="0.25">
      <c r="A923" s="122"/>
      <c r="B923" s="47"/>
      <c r="H923" s="55"/>
      <c r="I923" s="62"/>
      <c r="J923" s="175" t="s">
        <v>20</v>
      </c>
      <c r="K923" s="175"/>
      <c r="L923" s="175"/>
      <c r="M923" s="175"/>
      <c r="N923" s="134"/>
      <c r="O923" s="134"/>
      <c r="P923" s="134"/>
      <c r="Q923" s="124"/>
      <c r="R923" s="124"/>
      <c r="S923" s="65"/>
      <c r="T923" s="55"/>
      <c r="W923" s="59"/>
      <c r="X923" s="60"/>
      <c r="Y923" s="59"/>
      <c r="AA923" s="61" t="str">
        <f>IF(BASE!N927="","",BASE!N927)</f>
        <v/>
      </c>
    </row>
    <row r="924" spans="1:51" ht="11.25" customHeight="1" x14ac:dyDescent="0.25">
      <c r="A924" s="122"/>
      <c r="B924" s="47"/>
      <c r="H924" s="55"/>
      <c r="I924" s="62"/>
      <c r="J924" s="124"/>
      <c r="K924" s="124"/>
      <c r="L924" s="124"/>
      <c r="M924" s="124"/>
      <c r="N924" s="124"/>
      <c r="O924" s="124"/>
      <c r="P924" s="124"/>
      <c r="Q924" s="124"/>
      <c r="R924" s="124"/>
      <c r="S924" s="65"/>
      <c r="T924" s="55"/>
      <c r="W924" s="59"/>
      <c r="X924" s="60"/>
      <c r="Y924" s="59"/>
      <c r="AA924" s="61" t="str">
        <f>IF(BASE!N928="","",BASE!N928)</f>
        <v/>
      </c>
    </row>
    <row r="925" spans="1:51" ht="18.75" customHeight="1" x14ac:dyDescent="0.25">
      <c r="A925" s="122"/>
      <c r="B925" s="47"/>
      <c r="H925" s="55"/>
      <c r="I925" s="62"/>
      <c r="J925" s="179" t="str">
        <f>IF(ISERROR(INDEX(BASE!$N$6:$Y$35,MATCH(BASE!$N$26,BASE!$P$6:$P$35,0),11)),"",INDEX(BASE!$N$6:$Y$35,MATCH(BASE!$N$26,BASE!$P$6:$P$35,0),11))</f>
        <v/>
      </c>
      <c r="K925" s="179"/>
      <c r="L925" s="179"/>
      <c r="M925" s="179"/>
      <c r="N925" s="132"/>
      <c r="O925" s="132"/>
      <c r="P925" s="132"/>
      <c r="Q925" s="124"/>
      <c r="R925" s="124"/>
      <c r="S925" s="65"/>
      <c r="T925" s="55"/>
      <c r="W925" s="59"/>
      <c r="X925" s="60"/>
      <c r="Y925" s="59"/>
      <c r="AA925" s="61" t="str">
        <f>IF(BASE!N929="","",BASE!N929)</f>
        <v/>
      </c>
    </row>
    <row r="926" spans="1:51" ht="18.75" customHeight="1" x14ac:dyDescent="0.25">
      <c r="A926" s="122"/>
      <c r="B926" s="47"/>
      <c r="H926" s="55"/>
      <c r="I926" s="62"/>
      <c r="J926" s="124"/>
      <c r="K926" s="124"/>
      <c r="L926" s="124"/>
      <c r="M926" s="124"/>
      <c r="N926" s="124"/>
      <c r="O926" s="124"/>
      <c r="P926" s="124"/>
      <c r="Q926" s="124"/>
      <c r="R926" s="124"/>
      <c r="S926" s="65"/>
      <c r="T926" s="55"/>
      <c r="W926" s="59"/>
      <c r="X926" s="60"/>
      <c r="Y926" s="59"/>
      <c r="AA926" s="61" t="str">
        <f>IF(BASE!N930="","",BASE!N930)</f>
        <v/>
      </c>
    </row>
    <row r="927" spans="1:51" ht="18.75" customHeight="1" x14ac:dyDescent="0.3">
      <c r="A927" s="122"/>
      <c r="B927" s="47"/>
      <c r="H927" s="55"/>
      <c r="I927" s="62"/>
      <c r="J927" s="181" t="s">
        <v>52</v>
      </c>
      <c r="K927" s="181"/>
      <c r="L927" s="181"/>
      <c r="M927" s="181"/>
      <c r="N927" s="133"/>
      <c r="O927" s="133"/>
      <c r="P927" s="133"/>
      <c r="Q927" s="124"/>
      <c r="R927" s="124"/>
      <c r="S927" s="65"/>
      <c r="T927" s="55"/>
      <c r="W927" s="59"/>
      <c r="X927" s="60"/>
      <c r="Y927" s="59"/>
      <c r="AA927" s="61" t="str">
        <f>IF(BASE!N931="","",BASE!N931)</f>
        <v/>
      </c>
    </row>
    <row r="928" spans="1:51" ht="18.75" customHeight="1" x14ac:dyDescent="0.25">
      <c r="A928" s="122"/>
      <c r="B928" s="47"/>
      <c r="E928" s="48"/>
      <c r="H928" s="55"/>
      <c r="I928" s="62"/>
      <c r="J928" s="175" t="s">
        <v>51</v>
      </c>
      <c r="K928" s="175"/>
      <c r="L928" s="175"/>
      <c r="M928" s="175"/>
      <c r="N928" s="131"/>
      <c r="O928" s="131"/>
      <c r="P928" s="131"/>
      <c r="Q928" s="124"/>
      <c r="R928" s="124"/>
      <c r="S928" s="65"/>
      <c r="T928" s="55"/>
      <c r="W928" s="59"/>
      <c r="X928" s="60"/>
      <c r="Y928" s="59"/>
      <c r="AA928" s="61" t="str">
        <f>IF(BASE!N932="","",BASE!N932)</f>
        <v/>
      </c>
    </row>
    <row r="929" spans="1:27" ht="26.25" customHeight="1" x14ac:dyDescent="0.25">
      <c r="A929" s="122"/>
      <c r="B929" s="47"/>
      <c r="H929" s="55"/>
      <c r="I929" s="62"/>
      <c r="J929" s="182" t="s">
        <v>21</v>
      </c>
      <c r="K929" s="182"/>
      <c r="L929" s="182"/>
      <c r="M929" s="182"/>
      <c r="N929" s="134"/>
      <c r="O929" s="134"/>
      <c r="P929" s="134"/>
      <c r="Q929" s="124"/>
      <c r="R929" s="124"/>
      <c r="S929" s="65"/>
      <c r="T929" s="55"/>
      <c r="W929" s="59"/>
      <c r="X929" s="60"/>
      <c r="Y929" s="59"/>
      <c r="AA929" s="61" t="str">
        <f>IF(BASE!N933="","",BASE!N933)</f>
        <v/>
      </c>
    </row>
    <row r="930" spans="1:27" ht="18.75" customHeight="1" x14ac:dyDescent="0.25">
      <c r="A930" s="122"/>
      <c r="B930" s="47"/>
      <c r="H930" s="55"/>
      <c r="I930" s="62"/>
      <c r="J930" s="124"/>
      <c r="K930" s="124"/>
      <c r="L930" s="124"/>
      <c r="M930" s="124"/>
      <c r="N930" s="124"/>
      <c r="O930" s="124"/>
      <c r="P930" s="124"/>
      <c r="Q930" s="124"/>
      <c r="R930" s="124"/>
      <c r="S930" s="65"/>
      <c r="T930" s="55"/>
      <c r="W930" s="59"/>
      <c r="X930" s="60"/>
      <c r="Y930" s="59"/>
      <c r="AA930" s="61" t="str">
        <f>IF(BASE!N934="","",BASE!N934)</f>
        <v/>
      </c>
    </row>
    <row r="931" spans="1:27" ht="18.75" customHeight="1" x14ac:dyDescent="0.25">
      <c r="A931" s="122"/>
      <c r="B931" s="47"/>
      <c r="E931" s="48"/>
      <c r="H931" s="55"/>
      <c r="I931" s="62"/>
      <c r="J931" s="123"/>
      <c r="K931" s="123"/>
      <c r="L931" s="123"/>
      <c r="M931" s="123"/>
      <c r="N931" s="123"/>
      <c r="O931" s="123"/>
      <c r="P931" s="123"/>
      <c r="Q931" s="124"/>
      <c r="R931" s="124"/>
      <c r="S931" s="65"/>
      <c r="T931" s="55"/>
      <c r="W931" s="59"/>
      <c r="X931" s="60"/>
      <c r="Y931" s="59"/>
      <c r="AA931" s="61" t="str">
        <f>IF(BASE!N935="","",BASE!N935)</f>
        <v/>
      </c>
    </row>
    <row r="932" spans="1:27" ht="18.75" customHeight="1" x14ac:dyDescent="0.25">
      <c r="A932" s="122"/>
      <c r="B932" s="47"/>
      <c r="H932" s="55"/>
      <c r="I932" s="62"/>
      <c r="J932" s="125"/>
      <c r="K932" s="125"/>
      <c r="L932" s="125"/>
      <c r="M932" s="125"/>
      <c r="N932" s="125"/>
      <c r="O932" s="125" t="s">
        <v>22</v>
      </c>
      <c r="P932" s="183" t="str">
        <f>IF(ISERROR(INDEX(BASE!$N$6:$Y$35,MATCH(BASE!$N$26,BASE!$P$6:$P$35,0),5)),"",INDEX(BASE!$N$6:$Y$35,MATCH(BASE!$N$26,BASE!$P$6:$P$35,0),5))</f>
        <v/>
      </c>
      <c r="Q932" s="183"/>
      <c r="R932" s="183"/>
      <c r="S932" s="65"/>
      <c r="T932" s="55"/>
      <c r="W932" s="59"/>
      <c r="X932" s="60"/>
      <c r="Y932" s="59"/>
      <c r="AA932" s="61" t="str">
        <f>IF(BASE!N936="","",BASE!N936)</f>
        <v/>
      </c>
    </row>
    <row r="933" spans="1:27" ht="18.75" customHeight="1" x14ac:dyDescent="0.25">
      <c r="A933" s="122"/>
      <c r="B933" s="47"/>
      <c r="H933" s="55"/>
      <c r="I933" s="62"/>
      <c r="J933" s="124"/>
      <c r="K933" s="124"/>
      <c r="L933" s="124"/>
      <c r="M933" s="124"/>
      <c r="N933" s="124"/>
      <c r="O933" s="124"/>
      <c r="P933" s="124"/>
      <c r="Q933" s="124"/>
      <c r="R933" s="124"/>
      <c r="S933" s="65"/>
      <c r="T933" s="55"/>
      <c r="W933" s="59"/>
      <c r="X933" s="60"/>
      <c r="Y933" s="59"/>
      <c r="AA933" s="61" t="str">
        <f>IF(BASE!N937="","",BASE!N937)</f>
        <v/>
      </c>
    </row>
    <row r="934" spans="1:27" ht="18.75" customHeight="1" x14ac:dyDescent="0.25">
      <c r="A934" s="122"/>
      <c r="B934" s="47"/>
      <c r="E934" s="48"/>
      <c r="H934" s="55"/>
      <c r="I934" s="62"/>
      <c r="J934" s="125"/>
      <c r="K934" s="125"/>
      <c r="L934" s="125"/>
      <c r="M934" s="125"/>
      <c r="N934" s="125"/>
      <c r="O934" s="126" t="s">
        <v>23</v>
      </c>
      <c r="P934" s="183" t="str">
        <f>IF(ISERROR(INDEX(BASE!$N$6:$Y$35,MATCH(BASE!$N$26,BASE!$P$6:$P$35,0),6)),"",INDEX(BASE!$N$6:$Y$35,MATCH(BASE!$N$26,BASE!$P$6:$P$35,0),6))</f>
        <v/>
      </c>
      <c r="Q934" s="183"/>
      <c r="R934" s="183"/>
      <c r="S934" s="65"/>
      <c r="T934" s="55"/>
      <c r="W934" s="59"/>
      <c r="X934" s="60"/>
      <c r="Y934" s="59"/>
      <c r="AA934" s="61" t="str">
        <f>IF(BASE!N938="","",BASE!N938)</f>
        <v/>
      </c>
    </row>
    <row r="935" spans="1:27" ht="18.75" customHeight="1" x14ac:dyDescent="0.25">
      <c r="A935" s="122"/>
      <c r="B935" s="47"/>
      <c r="H935" s="55"/>
      <c r="I935" s="62"/>
      <c r="J935" s="124"/>
      <c r="K935" s="124"/>
      <c r="L935" s="124"/>
      <c r="M935" s="124"/>
      <c r="N935" s="124"/>
      <c r="O935" s="124"/>
      <c r="P935" s="124"/>
      <c r="Q935" s="124"/>
      <c r="R935" s="124"/>
      <c r="S935" s="65"/>
      <c r="T935" s="55"/>
      <c r="W935" s="59"/>
      <c r="X935" s="60"/>
      <c r="Y935" s="59"/>
      <c r="AA935" s="61" t="str">
        <f>IF(BASE!N939="","",BASE!N939)</f>
        <v/>
      </c>
    </row>
    <row r="936" spans="1:27" ht="18.75" customHeight="1" x14ac:dyDescent="0.25">
      <c r="A936" s="44"/>
      <c r="B936" s="44"/>
      <c r="H936" s="55"/>
      <c r="I936" s="62"/>
      <c r="J936" s="125"/>
      <c r="K936" s="125"/>
      <c r="L936" s="125"/>
      <c r="M936" s="125"/>
      <c r="N936" s="125"/>
      <c r="O936" s="186" t="s">
        <v>24</v>
      </c>
      <c r="P936" s="186"/>
      <c r="Q936" s="184" t="str">
        <f>IF(ISERROR(INDEX(BASE!$N$6:$Y$35,MATCH(BASE!$N$26,BASE!$P$6:$P$35,0),8)),"",INDEX(BASE!$N$6:$Y$35,MATCH(BASE!$N$26,BASE!$P$6:$P$35,0),8))</f>
        <v/>
      </c>
      <c r="R936" s="184"/>
      <c r="S936" s="65"/>
      <c r="T936" s="55"/>
      <c r="W936" s="59"/>
      <c r="X936" s="60"/>
      <c r="Y936" s="59"/>
      <c r="AA936" s="61" t="str">
        <f>IF(BASE!N940="","",BASE!N940)</f>
        <v/>
      </c>
    </row>
    <row r="937" spans="1:27" ht="18.75" customHeight="1" x14ac:dyDescent="0.25">
      <c r="A937" s="44"/>
      <c r="B937" s="44"/>
      <c r="E937" s="48"/>
      <c r="H937" s="55"/>
      <c r="I937" s="62"/>
      <c r="J937" s="124"/>
      <c r="K937" s="124"/>
      <c r="L937" s="124"/>
      <c r="M937" s="124"/>
      <c r="N937" s="124"/>
      <c r="O937" s="124"/>
      <c r="P937" s="124"/>
      <c r="Q937" s="124"/>
      <c r="R937" s="124"/>
      <c r="S937" s="65"/>
      <c r="T937" s="55"/>
      <c r="W937" s="59"/>
      <c r="X937" s="60"/>
      <c r="Y937" s="59"/>
      <c r="AA937" s="61" t="str">
        <f>IF(BASE!N941="","",BASE!N941)</f>
        <v/>
      </c>
    </row>
    <row r="938" spans="1:27" ht="23.25" customHeight="1" x14ac:dyDescent="0.3">
      <c r="A938" s="44"/>
      <c r="B938" s="44"/>
      <c r="H938" s="55"/>
      <c r="I938" s="62"/>
      <c r="J938" s="124"/>
      <c r="K938" s="124"/>
      <c r="L938" s="124"/>
      <c r="M938" s="124"/>
      <c r="N938" s="124"/>
      <c r="O938" s="127" t="s">
        <v>27</v>
      </c>
      <c r="P938" s="124"/>
      <c r="Q938" s="127"/>
      <c r="R938" s="126"/>
      <c r="S938" s="65"/>
      <c r="T938" s="55"/>
      <c r="W938" s="59"/>
      <c r="X938" s="60"/>
      <c r="Y938" s="59"/>
      <c r="AA938" s="61" t="str">
        <f>IF(BASE!N942="","",BASE!N942)</f>
        <v/>
      </c>
    </row>
    <row r="939" spans="1:27" ht="11.25" customHeight="1" x14ac:dyDescent="0.25">
      <c r="A939" s="44"/>
      <c r="B939" s="44"/>
      <c r="H939" s="55"/>
      <c r="I939" s="62"/>
      <c r="J939" s="124"/>
      <c r="K939" s="124"/>
      <c r="L939" s="124"/>
      <c r="M939" s="124"/>
      <c r="N939" s="124"/>
      <c r="O939" s="124"/>
      <c r="P939" s="124"/>
      <c r="Q939" s="124"/>
      <c r="R939" s="124"/>
      <c r="S939" s="65"/>
      <c r="T939" s="55"/>
      <c r="W939" s="59"/>
      <c r="X939" s="60"/>
      <c r="Y939" s="59"/>
      <c r="AA939" s="61" t="str">
        <f>IF(BASE!N943="","",BASE!N943)</f>
        <v/>
      </c>
    </row>
    <row r="940" spans="1:27" ht="23.25" customHeight="1" x14ac:dyDescent="0.3">
      <c r="A940" s="44"/>
      <c r="B940" s="44"/>
      <c r="H940" s="55"/>
      <c r="I940" s="62"/>
      <c r="J940" s="124"/>
      <c r="K940" s="124"/>
      <c r="L940" s="124"/>
      <c r="M940" s="124"/>
      <c r="N940" s="124"/>
      <c r="O940" s="185" t="str">
        <f>IF(ISERROR(INDEX(BASE!$N$6:$Y$35,MATCH(BASE!$N$26,BASE!$P$6:$P$35,0),12)),"",INDEX(BASE!$N$6:$Y$35,MATCH(BASE!$N$26,BASE!$P$6:$P$35,0),12))</f>
        <v/>
      </c>
      <c r="P940" s="185"/>
      <c r="Q940" s="185"/>
      <c r="R940" s="185"/>
      <c r="S940" s="65"/>
      <c r="T940" s="55"/>
      <c r="W940" s="59"/>
      <c r="X940" s="60"/>
      <c r="Y940" s="59"/>
      <c r="AA940" s="61" t="str">
        <f>IF(BASE!N944="","",BASE!N944)</f>
        <v/>
      </c>
    </row>
    <row r="941" spans="1:27" ht="18.75" customHeight="1" x14ac:dyDescent="0.25">
      <c r="A941" s="44"/>
      <c r="B941" s="44"/>
      <c r="H941" s="55"/>
      <c r="I941" s="67"/>
      <c r="J941" s="128"/>
      <c r="K941" s="128"/>
      <c r="L941" s="128"/>
      <c r="M941" s="128"/>
      <c r="N941" s="128"/>
      <c r="O941" s="128"/>
      <c r="P941" s="128"/>
      <c r="Q941" s="128"/>
      <c r="R941" s="128"/>
      <c r="S941" s="69"/>
      <c r="T941" s="55"/>
      <c r="W941" s="59"/>
      <c r="X941" s="60"/>
      <c r="Y941" s="59"/>
      <c r="AA941" s="61" t="str">
        <f>IF(BASE!N945="","",BASE!N945)</f>
        <v/>
      </c>
    </row>
    <row r="942" spans="1:27" ht="26.25" customHeight="1" x14ac:dyDescent="0.25">
      <c r="A942" s="44"/>
      <c r="B942" s="44"/>
      <c r="H942" s="55"/>
      <c r="I942" s="70"/>
      <c r="J942" s="129"/>
      <c r="K942" s="129"/>
      <c r="L942" s="129"/>
      <c r="M942" s="129"/>
      <c r="N942" s="129"/>
      <c r="O942" s="129"/>
      <c r="P942" s="129"/>
      <c r="Q942" s="129"/>
      <c r="R942" s="129"/>
      <c r="S942" s="70"/>
      <c r="T942" s="55"/>
      <c r="W942" s="59"/>
      <c r="X942" s="60"/>
      <c r="Y942" s="59"/>
      <c r="AA942" s="61" t="str">
        <f>IF(BASE!N946="","",BASE!N946)</f>
        <v/>
      </c>
    </row>
    <row r="943" spans="1:27" ht="26.25" customHeight="1" x14ac:dyDescent="0.25">
      <c r="A943" s="44"/>
      <c r="B943" s="44"/>
      <c r="H943" s="55"/>
      <c r="I943" s="55"/>
      <c r="J943" s="111"/>
      <c r="K943" s="111"/>
      <c r="L943" s="111"/>
      <c r="M943" s="111"/>
      <c r="N943" s="111"/>
      <c r="O943" s="111"/>
      <c r="P943" s="111"/>
      <c r="Q943" s="111"/>
      <c r="R943" s="111"/>
      <c r="S943" s="55"/>
      <c r="T943" s="55"/>
      <c r="W943" s="59"/>
      <c r="X943" s="60"/>
      <c r="Y943" s="59"/>
      <c r="AA943" s="61" t="str">
        <f>IF(BASE!N947="","",BASE!N947)</f>
        <v/>
      </c>
    </row>
    <row r="944" spans="1:27" ht="18.75" customHeight="1" x14ac:dyDescent="0.25">
      <c r="A944" s="44"/>
      <c r="B944" s="44"/>
      <c r="H944" s="55"/>
      <c r="I944" s="56"/>
      <c r="J944" s="130"/>
      <c r="K944" s="130"/>
      <c r="L944" s="130"/>
      <c r="M944" s="130"/>
      <c r="N944" s="130"/>
      <c r="O944" s="130"/>
      <c r="P944" s="130"/>
      <c r="Q944" s="130"/>
      <c r="R944" s="130"/>
      <c r="S944" s="58"/>
      <c r="T944" s="55"/>
      <c r="W944" s="59"/>
      <c r="X944" s="60"/>
      <c r="Y944" s="59"/>
      <c r="AA944" s="61" t="str">
        <f>IF(BASE!N948="","",BASE!N948)</f>
        <v/>
      </c>
    </row>
    <row r="945" spans="1:27" ht="18" customHeight="1" x14ac:dyDescent="0.25">
      <c r="A945" s="44"/>
      <c r="B945" s="44"/>
      <c r="H945" s="55"/>
      <c r="I945" s="62"/>
      <c r="J945" s="175" t="s">
        <v>20</v>
      </c>
      <c r="K945" s="175"/>
      <c r="L945" s="175"/>
      <c r="M945" s="175"/>
      <c r="N945" s="131"/>
      <c r="O945" s="131"/>
      <c r="P945" s="131"/>
      <c r="Q945" s="124"/>
      <c r="R945" s="124"/>
      <c r="S945" s="65"/>
      <c r="T945" s="55"/>
      <c r="W945" s="59"/>
      <c r="X945" s="60"/>
      <c r="Y945" s="59"/>
      <c r="AA945" s="61" t="str">
        <f>IF(BASE!N949="","",BASE!N949)</f>
        <v/>
      </c>
    </row>
    <row r="946" spans="1:27" ht="11.25" customHeight="1" x14ac:dyDescent="0.25">
      <c r="A946" s="49"/>
      <c r="B946" s="47"/>
      <c r="H946" s="55"/>
      <c r="I946" s="62"/>
      <c r="J946" s="124"/>
      <c r="K946" s="124"/>
      <c r="L946" s="124"/>
      <c r="M946" s="124"/>
      <c r="N946" s="124"/>
      <c r="O946" s="124"/>
      <c r="P946" s="124"/>
      <c r="Q946" s="124"/>
      <c r="R946" s="124"/>
      <c r="S946" s="65"/>
      <c r="T946" s="55"/>
      <c r="W946" s="59"/>
      <c r="X946" s="60"/>
      <c r="Y946" s="59"/>
      <c r="AA946" s="61" t="str">
        <f>IF(BASE!N950="","",BASE!N950)</f>
        <v/>
      </c>
    </row>
    <row r="947" spans="1:27" ht="18.75" customHeight="1" x14ac:dyDescent="0.25">
      <c r="A947" s="49"/>
      <c r="B947" s="47"/>
      <c r="H947" s="55"/>
      <c r="I947" s="62"/>
      <c r="J947" s="179" t="str">
        <f>IF(ISERROR(INDEX(BASE!$N$6:$Y$35,MATCH(BASE!$N$27,BASE!$P$6:$P$35,0),11)),"",INDEX(BASE!$N$6:$Y$35,MATCH(BASE!$N$27,BASE!$P$6:$P$35,0),11))</f>
        <v/>
      </c>
      <c r="K947" s="179"/>
      <c r="L947" s="179"/>
      <c r="M947" s="179"/>
      <c r="N947" s="132"/>
      <c r="O947" s="132"/>
      <c r="P947" s="132"/>
      <c r="Q947" s="124"/>
      <c r="R947" s="124"/>
      <c r="S947" s="65"/>
      <c r="T947" s="55"/>
      <c r="W947" s="59"/>
      <c r="X947" s="60"/>
      <c r="Y947" s="59"/>
      <c r="AA947" s="61" t="str">
        <f>IF(BASE!N951="","",BASE!N951)</f>
        <v/>
      </c>
    </row>
    <row r="948" spans="1:27" ht="18.75" customHeight="1" x14ac:dyDescent="0.25">
      <c r="A948" s="71"/>
      <c r="B948" s="72"/>
      <c r="H948" s="55"/>
      <c r="I948" s="62"/>
      <c r="J948" s="124"/>
      <c r="K948" s="124"/>
      <c r="L948" s="124"/>
      <c r="M948" s="124"/>
      <c r="N948" s="124"/>
      <c r="O948" s="124"/>
      <c r="P948" s="124"/>
      <c r="Q948" s="124"/>
      <c r="R948" s="124"/>
      <c r="S948" s="65"/>
      <c r="T948" s="55"/>
      <c r="W948" s="59"/>
      <c r="X948" s="60"/>
      <c r="Y948" s="59"/>
      <c r="AA948" s="61" t="str">
        <f>IF(BASE!N952="","",BASE!N952)</f>
        <v/>
      </c>
    </row>
    <row r="949" spans="1:27" ht="18.75" customHeight="1" x14ac:dyDescent="0.3">
      <c r="A949" s="50"/>
      <c r="H949" s="55"/>
      <c r="I949" s="62"/>
      <c r="J949" s="181" t="s">
        <v>52</v>
      </c>
      <c r="K949" s="181"/>
      <c r="L949" s="181"/>
      <c r="M949" s="181"/>
      <c r="N949" s="133"/>
      <c r="O949" s="133"/>
      <c r="P949" s="133"/>
      <c r="Q949" s="124"/>
      <c r="R949" s="124"/>
      <c r="S949" s="65"/>
      <c r="T949" s="55"/>
      <c r="W949" s="59"/>
      <c r="X949" s="60"/>
      <c r="Y949" s="59"/>
      <c r="AA949" s="61" t="str">
        <f>IF(BASE!N953="","",BASE!N953)</f>
        <v/>
      </c>
    </row>
    <row r="950" spans="1:27" ht="18.75" customHeight="1" x14ac:dyDescent="0.25">
      <c r="A950" s="50"/>
      <c r="H950" s="55"/>
      <c r="I950" s="62"/>
      <c r="J950" s="175" t="s">
        <v>51</v>
      </c>
      <c r="K950" s="175"/>
      <c r="L950" s="175"/>
      <c r="M950" s="175"/>
      <c r="N950" s="131"/>
      <c r="O950" s="131"/>
      <c r="P950" s="131"/>
      <c r="Q950" s="124"/>
      <c r="R950" s="124"/>
      <c r="S950" s="65"/>
      <c r="T950" s="55"/>
      <c r="W950" s="59"/>
      <c r="X950" s="60"/>
      <c r="Y950" s="59"/>
      <c r="AA950" s="61" t="str">
        <f>IF(BASE!N954="","",BASE!N954)</f>
        <v/>
      </c>
    </row>
    <row r="951" spans="1:27" ht="26.25" customHeight="1" x14ac:dyDescent="0.25">
      <c r="H951" s="55"/>
      <c r="I951" s="62"/>
      <c r="J951" s="182" t="s">
        <v>21</v>
      </c>
      <c r="K951" s="182"/>
      <c r="L951" s="182"/>
      <c r="M951" s="182"/>
      <c r="N951" s="134"/>
      <c r="O951" s="134"/>
      <c r="P951" s="134"/>
      <c r="Q951" s="124"/>
      <c r="R951" s="124"/>
      <c r="S951" s="65"/>
      <c r="T951" s="55"/>
      <c r="W951" s="59"/>
      <c r="X951" s="60"/>
      <c r="Y951" s="59"/>
      <c r="AA951" s="61" t="str">
        <f>IF(BASE!N955="","",BASE!N955)</f>
        <v/>
      </c>
    </row>
    <row r="952" spans="1:27" ht="18.75" customHeight="1" x14ac:dyDescent="0.25">
      <c r="H952" s="55"/>
      <c r="I952" s="62"/>
      <c r="J952" s="134"/>
      <c r="K952" s="124"/>
      <c r="L952" s="124"/>
      <c r="M952" s="124"/>
      <c r="N952" s="124"/>
      <c r="O952" s="124"/>
      <c r="P952" s="124"/>
      <c r="Q952" s="124"/>
      <c r="R952" s="124"/>
      <c r="S952" s="65"/>
      <c r="T952" s="55"/>
      <c r="W952" s="59"/>
      <c r="X952" s="60"/>
      <c r="Y952" s="59"/>
      <c r="AA952" s="61" t="e">
        <f>IF(BASE!#REF!="","",BASE!#REF!)</f>
        <v>#REF!</v>
      </c>
    </row>
    <row r="953" spans="1:27" ht="18.75" customHeight="1" x14ac:dyDescent="0.25">
      <c r="H953" s="55"/>
      <c r="I953" s="62"/>
      <c r="J953" s="124"/>
      <c r="K953" s="124"/>
      <c r="L953" s="124"/>
      <c r="M953" s="124"/>
      <c r="N953" s="124"/>
      <c r="O953" s="124"/>
      <c r="P953" s="124"/>
      <c r="Q953" s="124"/>
      <c r="R953" s="124"/>
      <c r="S953" s="65"/>
      <c r="T953" s="55"/>
      <c r="W953" s="59"/>
      <c r="X953" s="60"/>
      <c r="Y953" s="59"/>
      <c r="AA953" s="61" t="e">
        <f>IF(BASE!#REF!="","",BASE!#REF!)</f>
        <v>#REF!</v>
      </c>
    </row>
    <row r="954" spans="1:27" ht="18.75" customHeight="1" x14ac:dyDescent="0.25">
      <c r="H954" s="55"/>
      <c r="I954" s="62"/>
      <c r="J954" s="125"/>
      <c r="K954" s="125"/>
      <c r="L954" s="125"/>
      <c r="M954" s="125"/>
      <c r="N954" s="125"/>
      <c r="O954" s="125" t="s">
        <v>22</v>
      </c>
      <c r="P954" s="183" t="str">
        <f>IF(ISERROR(INDEX(BASE!$N$6:$Y$35,MATCH(BASE!$N$27,BASE!$P$6:$P$35,0),5)),"",INDEX(BASE!$N$6:$Y$35,MATCH(BASE!$N$27,BASE!$P$6:$P$35,0),5))</f>
        <v/>
      </c>
      <c r="Q954" s="183"/>
      <c r="R954" s="183"/>
      <c r="S954" s="65"/>
      <c r="T954" s="55"/>
      <c r="W954" s="59"/>
      <c r="X954" s="60"/>
      <c r="Y954" s="59"/>
      <c r="AA954" s="61" t="e">
        <f>IF(BASE!#REF!="","",BASE!#REF!)</f>
        <v>#REF!</v>
      </c>
    </row>
    <row r="955" spans="1:27" ht="18.75" customHeight="1" x14ac:dyDescent="0.25">
      <c r="H955" s="55"/>
      <c r="I955" s="62"/>
      <c r="J955" s="124"/>
      <c r="K955" s="124"/>
      <c r="L955" s="124"/>
      <c r="M955" s="124"/>
      <c r="N955" s="124"/>
      <c r="O955" s="124"/>
      <c r="P955" s="124"/>
      <c r="Q955" s="124"/>
      <c r="R955" s="124"/>
      <c r="S955" s="65"/>
      <c r="T955" s="55"/>
      <c r="W955" s="59"/>
      <c r="X955" s="60"/>
      <c r="Y955" s="59"/>
      <c r="AA955" s="61" t="e">
        <f>IF(BASE!#REF!="","",BASE!#REF!)</f>
        <v>#REF!</v>
      </c>
    </row>
    <row r="956" spans="1:27" ht="18.75" customHeight="1" x14ac:dyDescent="0.25">
      <c r="H956" s="55"/>
      <c r="I956" s="62"/>
      <c r="J956" s="125"/>
      <c r="K956" s="125"/>
      <c r="L956" s="125"/>
      <c r="M956" s="125"/>
      <c r="N956" s="125"/>
      <c r="O956" s="126" t="s">
        <v>23</v>
      </c>
      <c r="P956" s="183" t="str">
        <f>IF(ISERROR(INDEX(BASE!$N$6:$Y$35,MATCH(BASE!$N$27,BASE!$P$6:$P$35,0),6)),"",INDEX(BASE!$N$6:$Y$35,MATCH(BASE!$N$27,BASE!$P$6:$P$35,0),6))</f>
        <v/>
      </c>
      <c r="Q956" s="183"/>
      <c r="R956" s="183"/>
      <c r="S956" s="65"/>
      <c r="T956" s="55"/>
      <c r="W956" s="59"/>
      <c r="X956" s="60"/>
      <c r="Y956" s="59"/>
      <c r="AA956" s="61" t="e">
        <f>IF(BASE!#REF!="","",BASE!#REF!)</f>
        <v>#REF!</v>
      </c>
    </row>
    <row r="957" spans="1:27" ht="18.75" customHeight="1" x14ac:dyDescent="0.25">
      <c r="H957" s="55"/>
      <c r="I957" s="62"/>
      <c r="J957" s="124"/>
      <c r="K957" s="124"/>
      <c r="L957" s="124"/>
      <c r="M957" s="124"/>
      <c r="N957" s="124"/>
      <c r="O957" s="124"/>
      <c r="P957" s="124"/>
      <c r="Q957" s="124"/>
      <c r="R957" s="124"/>
      <c r="S957" s="65"/>
      <c r="T957" s="55"/>
      <c r="W957" s="59"/>
      <c r="X957" s="60"/>
      <c r="Y957" s="59"/>
      <c r="AA957" s="61" t="e">
        <f>IF(BASE!#REF!="","",BASE!#REF!)</f>
        <v>#REF!</v>
      </c>
    </row>
    <row r="958" spans="1:27" ht="18.75" customHeight="1" x14ac:dyDescent="0.3">
      <c r="D958" s="45"/>
      <c r="E958" s="29"/>
      <c r="H958" s="55"/>
      <c r="I958" s="62"/>
      <c r="J958" s="125"/>
      <c r="K958" s="125"/>
      <c r="L958" s="125"/>
      <c r="M958" s="125"/>
      <c r="N958" s="125"/>
      <c r="O958" s="126" t="s">
        <v>24</v>
      </c>
      <c r="P958" s="125"/>
      <c r="Q958" s="184" t="str">
        <f>IF(ISERROR(INDEX(BASE!$N$6:$Y$35,MATCH(BASE!$N$27,BASE!$P$6:$P$35,0),8)),"",INDEX(BASE!$N$6:$Y$35,MATCH(BASE!$N$27,BASE!$P$6:$P$35,0),8))</f>
        <v/>
      </c>
      <c r="R958" s="184"/>
      <c r="S958" s="65"/>
      <c r="T958" s="55"/>
      <c r="W958" s="59"/>
      <c r="X958" s="60"/>
      <c r="Y958" s="59"/>
      <c r="AA958" s="61" t="e">
        <f>IF(BASE!#REF!="","",BASE!#REF!)</f>
        <v>#REF!</v>
      </c>
    </row>
    <row r="959" spans="1:27" ht="18.75" customHeight="1" x14ac:dyDescent="0.3">
      <c r="D959" s="45"/>
      <c r="E959" s="29"/>
      <c r="H959" s="55"/>
      <c r="I959" s="62"/>
      <c r="J959" s="124"/>
      <c r="K959" s="124"/>
      <c r="L959" s="124"/>
      <c r="M959" s="124"/>
      <c r="N959" s="124"/>
      <c r="O959" s="124"/>
      <c r="P959" s="124"/>
      <c r="Q959" s="124"/>
      <c r="R959" s="124"/>
      <c r="S959" s="65"/>
      <c r="T959" s="55"/>
      <c r="W959" s="59"/>
      <c r="X959" s="60"/>
      <c r="Y959" s="59"/>
      <c r="AA959" s="61" t="e">
        <f>IF(BASE!#REF!="","",BASE!#REF!)</f>
        <v>#REF!</v>
      </c>
    </row>
    <row r="960" spans="1:27" ht="23.25" customHeight="1" x14ac:dyDescent="0.3">
      <c r="D960" s="73"/>
      <c r="E960" s="115"/>
      <c r="H960" s="55"/>
      <c r="I960" s="62"/>
      <c r="J960" s="124"/>
      <c r="K960" s="124"/>
      <c r="L960" s="124"/>
      <c r="M960" s="124"/>
      <c r="N960" s="124"/>
      <c r="O960" s="127" t="s">
        <v>27</v>
      </c>
      <c r="P960" s="124"/>
      <c r="Q960" s="127"/>
      <c r="R960" s="126"/>
      <c r="S960" s="65"/>
      <c r="T960" s="55"/>
      <c r="W960" s="59"/>
      <c r="X960" s="60"/>
      <c r="Y960" s="59"/>
      <c r="AA960" s="61" t="e">
        <f>IF(BASE!#REF!="","",BASE!#REF!)</f>
        <v>#REF!</v>
      </c>
    </row>
    <row r="961" spans="4:27" ht="11.25" customHeight="1" x14ac:dyDescent="0.25">
      <c r="E961" s="2"/>
      <c r="H961" s="55"/>
      <c r="I961" s="62"/>
      <c r="J961" s="124"/>
      <c r="K961" s="124"/>
      <c r="L961" s="124"/>
      <c r="M961" s="124"/>
      <c r="N961" s="124"/>
      <c r="O961" s="124"/>
      <c r="P961" s="124"/>
      <c r="Q961" s="124"/>
      <c r="R961" s="124"/>
      <c r="S961" s="65"/>
      <c r="T961" s="55"/>
      <c r="W961" s="59"/>
      <c r="X961" s="60"/>
      <c r="Y961" s="59"/>
      <c r="AA961" s="61" t="e">
        <f>IF(BASE!#REF!="","",BASE!#REF!)</f>
        <v>#REF!</v>
      </c>
    </row>
    <row r="962" spans="4:27" ht="23.25" customHeight="1" x14ac:dyDescent="0.3">
      <c r="D962" s="73"/>
      <c r="E962" s="115"/>
      <c r="H962" s="55"/>
      <c r="I962" s="62"/>
      <c r="J962" s="124"/>
      <c r="K962" s="124"/>
      <c r="L962" s="124"/>
      <c r="M962" s="124"/>
      <c r="N962" s="124"/>
      <c r="O962" s="185" t="str">
        <f>IF(ISERROR(INDEX(BASE!$N$6:$Y$35,MATCH(BASE!$N$27,BASE!$P$6:$P$35,0),12)),"",INDEX(BASE!$N$6:$Y$35,MATCH(BASE!$N$27,BASE!$P$6:$P$35,0),12))</f>
        <v/>
      </c>
      <c r="P962" s="185"/>
      <c r="Q962" s="185"/>
      <c r="R962" s="185"/>
      <c r="S962" s="65"/>
      <c r="T962" s="55"/>
      <c r="W962" s="59"/>
      <c r="X962" s="60"/>
      <c r="Y962" s="59"/>
      <c r="AA962" s="61" t="e">
        <f>IF(BASE!#REF!="","",BASE!#REF!)</f>
        <v>#REF!</v>
      </c>
    </row>
    <row r="963" spans="4:27" ht="18.75" customHeight="1" x14ac:dyDescent="0.25">
      <c r="E963" s="39"/>
      <c r="H963" s="55"/>
      <c r="I963" s="67"/>
      <c r="J963" s="128"/>
      <c r="K963" s="128"/>
      <c r="L963" s="128"/>
      <c r="M963" s="128"/>
      <c r="N963" s="128"/>
      <c r="O963" s="128"/>
      <c r="P963" s="128"/>
      <c r="Q963" s="128"/>
      <c r="R963" s="128"/>
      <c r="S963" s="69"/>
      <c r="T963" s="55"/>
      <c r="W963" s="59"/>
      <c r="X963" s="60"/>
      <c r="Y963" s="59"/>
      <c r="AA963" s="61" t="e">
        <f>IF(BASE!#REF!="","",BASE!#REF!)</f>
        <v>#REF!</v>
      </c>
    </row>
    <row r="964" spans="4:27" ht="18.75" customHeight="1" x14ac:dyDescent="0.25">
      <c r="H964" s="55"/>
      <c r="I964" s="55"/>
      <c r="J964" s="111"/>
      <c r="K964" s="111"/>
      <c r="L964" s="111"/>
      <c r="M964" s="111"/>
      <c r="N964" s="111"/>
      <c r="O964" s="111"/>
      <c r="P964" s="111"/>
      <c r="Q964" s="111"/>
      <c r="R964" s="111"/>
      <c r="S964" s="55"/>
      <c r="T964" s="55"/>
      <c r="W964" s="59"/>
      <c r="X964" s="60"/>
      <c r="Y964" s="59"/>
      <c r="AA964" s="61" t="e">
        <f>IF(BASE!#REF!="","",BASE!#REF!)</f>
        <v>#REF!</v>
      </c>
    </row>
    <row r="965" spans="4:27" ht="18.75" customHeight="1" x14ac:dyDescent="0.25">
      <c r="H965" s="55"/>
      <c r="I965" s="55"/>
      <c r="J965" s="111"/>
      <c r="K965" s="111"/>
      <c r="L965" s="111"/>
      <c r="M965" s="111"/>
      <c r="N965" s="111"/>
      <c r="O965" s="111"/>
      <c r="P965" s="111"/>
      <c r="Q965" s="111"/>
      <c r="R965" s="111"/>
      <c r="S965" s="55"/>
      <c r="T965" s="55"/>
      <c r="W965" s="59"/>
      <c r="X965" s="60"/>
      <c r="Y965" s="59"/>
      <c r="AA965" s="61" t="e">
        <f>IF(BASE!#REF!="","",BASE!#REF!)</f>
        <v>#REF!</v>
      </c>
    </row>
    <row r="966" spans="4:27" ht="18" customHeight="1" x14ac:dyDescent="0.25">
      <c r="H966" s="55"/>
      <c r="I966" s="56"/>
      <c r="J966" s="130"/>
      <c r="K966" s="130"/>
      <c r="L966" s="130"/>
      <c r="M966" s="130"/>
      <c r="N966" s="130"/>
      <c r="O966" s="130"/>
      <c r="P966" s="130"/>
      <c r="Q966" s="130"/>
      <c r="R966" s="130"/>
      <c r="S966" s="58"/>
      <c r="T966" s="55"/>
      <c r="W966" s="59"/>
      <c r="X966" s="60"/>
      <c r="Y966" s="59"/>
      <c r="AA966" s="61" t="e">
        <f>IF(BASE!#REF!="","",BASE!#REF!)</f>
        <v>#REF!</v>
      </c>
    </row>
    <row r="967" spans="4:27" ht="18" customHeight="1" x14ac:dyDescent="0.25">
      <c r="H967" s="55"/>
      <c r="I967" s="62"/>
      <c r="J967" s="124"/>
      <c r="K967" s="124"/>
      <c r="L967" s="124"/>
      <c r="M967" s="124"/>
      <c r="N967" s="124"/>
      <c r="O967" s="124"/>
      <c r="P967" s="124"/>
      <c r="Q967" s="124"/>
      <c r="R967" s="124"/>
      <c r="S967" s="65"/>
      <c r="T967" s="55"/>
      <c r="W967" s="59"/>
      <c r="X967" s="60"/>
      <c r="Y967" s="59"/>
      <c r="AA967" s="61" t="e">
        <f>IF(BASE!#REF!="","",BASE!#REF!)</f>
        <v>#REF!</v>
      </c>
    </row>
    <row r="968" spans="4:27" ht="18" customHeight="1" x14ac:dyDescent="0.25">
      <c r="H968" s="55"/>
      <c r="I968" s="62"/>
      <c r="J968" s="124"/>
      <c r="K968" s="124"/>
      <c r="L968" s="124"/>
      <c r="M968" s="124"/>
      <c r="N968" s="124"/>
      <c r="O968" s="124"/>
      <c r="P968" s="124"/>
      <c r="Q968" s="124"/>
      <c r="R968" s="124"/>
      <c r="S968" s="65"/>
      <c r="T968" s="55"/>
      <c r="W968" s="59"/>
      <c r="X968" s="60"/>
      <c r="Y968" s="59"/>
      <c r="AA968" s="61" t="e">
        <f>IF(BASE!#REF!="","",BASE!#REF!)</f>
        <v>#REF!</v>
      </c>
    </row>
    <row r="969" spans="4:27" ht="18" customHeight="1" x14ac:dyDescent="0.25">
      <c r="H969" s="55"/>
      <c r="I969" s="62"/>
      <c r="J969" s="111"/>
      <c r="K969" s="111"/>
      <c r="L969" s="111"/>
      <c r="M969" s="111"/>
      <c r="N969" s="111"/>
      <c r="O969" s="111"/>
      <c r="P969" s="111"/>
      <c r="Q969" s="111"/>
      <c r="R969" s="111"/>
      <c r="S969" s="65"/>
      <c r="T969" s="55"/>
      <c r="W969" s="52"/>
      <c r="X969" s="60"/>
      <c r="Y969" s="59"/>
      <c r="AA969" s="61" t="e">
        <f>IF(BASE!#REF!="","",BASE!#REF!)</f>
        <v>#REF!</v>
      </c>
    </row>
    <row r="970" spans="4:27" ht="18" customHeight="1" x14ac:dyDescent="0.25">
      <c r="H970" s="55"/>
      <c r="I970" s="62"/>
      <c r="J970" s="111"/>
      <c r="K970" s="111"/>
      <c r="L970" s="111"/>
      <c r="M970" s="111"/>
      <c r="N970" s="111"/>
      <c r="O970" s="111"/>
      <c r="P970" s="111"/>
      <c r="Q970" s="111"/>
      <c r="R970" s="111"/>
      <c r="S970" s="113"/>
      <c r="T970" s="55"/>
      <c r="W970" s="59"/>
      <c r="X970" s="60"/>
      <c r="Y970" s="59"/>
      <c r="AA970" s="61" t="e">
        <f>IF(BASE!#REF!="","",BASE!#REF!)</f>
        <v>#REF!</v>
      </c>
    </row>
    <row r="971" spans="4:27" ht="18" customHeight="1" x14ac:dyDescent="0.3">
      <c r="H971" s="55"/>
      <c r="I971" s="62"/>
      <c r="J971" s="135"/>
      <c r="K971" s="114"/>
      <c r="L971" s="135" t="s">
        <v>80</v>
      </c>
      <c r="M971" s="133" t="s">
        <v>39</v>
      </c>
      <c r="N971" s="127" t="s">
        <v>38</v>
      </c>
      <c r="O971" s="127"/>
      <c r="P971" s="136"/>
      <c r="Q971" s="136"/>
      <c r="R971" s="135"/>
      <c r="S971" s="113" t="s">
        <v>88</v>
      </c>
      <c r="T971" s="55"/>
      <c r="W971" s="59"/>
      <c r="X971" s="60"/>
      <c r="Y971" s="59"/>
      <c r="AA971" s="61" t="e">
        <f>IF(BASE!#REF!="","",BASE!#REF!)</f>
        <v>#REF!</v>
      </c>
    </row>
    <row r="972" spans="4:27" ht="18" customHeight="1" x14ac:dyDescent="0.25">
      <c r="H972" s="55"/>
      <c r="I972" s="62"/>
      <c r="J972" s="124"/>
      <c r="K972" s="124"/>
      <c r="L972" s="124"/>
      <c r="M972" s="124"/>
      <c r="N972" s="124"/>
      <c r="O972" s="124"/>
      <c r="P972" s="124"/>
      <c r="Q972" s="111"/>
      <c r="R972" s="111"/>
      <c r="S972" s="65"/>
      <c r="T972" s="55"/>
      <c r="W972" s="59"/>
      <c r="X972" s="60"/>
      <c r="Y972" s="59"/>
      <c r="AA972" s="61" t="e">
        <f>IF(BASE!#REF!="","",BASE!#REF!)</f>
        <v>#REF!</v>
      </c>
    </row>
    <row r="973" spans="4:27" ht="18" customHeight="1" x14ac:dyDescent="0.25">
      <c r="H973" s="55"/>
      <c r="I973" s="62"/>
      <c r="J973" s="126" t="s">
        <v>81</v>
      </c>
      <c r="K973" s="137"/>
      <c r="L973" s="179" t="str">
        <f>IF(ISERROR(INDEX(BASE!$N$6:$Y$35,MATCH(BASE!$N$26,BASE!$P$6:$P$35,0),3)),"",INDEX(BASE!$N$6:$Y$35,MATCH(BASE!$N$26,BASE!$P$6:$P$35,0),3))</f>
        <v/>
      </c>
      <c r="M973" s="179"/>
      <c r="N973" s="179"/>
      <c r="O973" s="179"/>
      <c r="P973" s="179"/>
      <c r="Q973" s="126" t="s">
        <v>85</v>
      </c>
      <c r="R973" s="125"/>
      <c r="S973" s="65"/>
      <c r="T973" s="55"/>
      <c r="W973" s="59"/>
      <c r="X973" s="60"/>
      <c r="Y973" s="59"/>
      <c r="AA973" s="61" t="e">
        <f>IF(BASE!#REF!="","",BASE!#REF!)</f>
        <v>#REF!</v>
      </c>
    </row>
    <row r="974" spans="4:27" ht="18" customHeight="1" x14ac:dyDescent="0.25">
      <c r="H974" s="55"/>
      <c r="I974" s="62"/>
      <c r="J974" s="111"/>
      <c r="K974" s="111"/>
      <c r="L974" s="111"/>
      <c r="M974" s="111"/>
      <c r="N974" s="111"/>
      <c r="O974" s="111"/>
      <c r="P974" s="111"/>
      <c r="Q974" s="124"/>
      <c r="R974" s="124"/>
      <c r="S974" s="65"/>
      <c r="T974" s="55"/>
      <c r="W974" s="59"/>
      <c r="X974" s="60"/>
      <c r="Y974" s="59"/>
      <c r="AA974" s="61" t="e">
        <f>IF(BASE!#REF!="","",BASE!#REF!)</f>
        <v>#REF!</v>
      </c>
    </row>
    <row r="975" spans="4:27" ht="18" customHeight="1" x14ac:dyDescent="0.25">
      <c r="H975" s="55"/>
      <c r="I975" s="62"/>
      <c r="J975" s="126" t="s">
        <v>84</v>
      </c>
      <c r="K975" s="138"/>
      <c r="L975" s="138"/>
      <c r="M975" s="138"/>
      <c r="N975" s="138"/>
      <c r="O975" s="138"/>
      <c r="P975" s="126"/>
      <c r="Q975" s="126"/>
      <c r="R975" s="126"/>
      <c r="S975" s="65"/>
      <c r="T975" s="55"/>
      <c r="W975" s="59"/>
      <c r="X975" s="60"/>
      <c r="Y975" s="59"/>
      <c r="AA975" s="61" t="e">
        <f>IF(BASE!#REF!="","",BASE!#REF!)</f>
        <v>#REF!</v>
      </c>
    </row>
    <row r="976" spans="4:27" ht="18" customHeight="1" x14ac:dyDescent="0.25">
      <c r="H976" s="55"/>
      <c r="I976" s="62"/>
      <c r="J976" s="111"/>
      <c r="K976" s="111"/>
      <c r="L976" s="111"/>
      <c r="M976" s="111"/>
      <c r="N976" s="111"/>
      <c r="O976" s="111"/>
      <c r="P976" s="111"/>
      <c r="Q976" s="126"/>
      <c r="R976" s="126"/>
      <c r="S976" s="65"/>
      <c r="T976" s="55"/>
      <c r="W976" s="59"/>
      <c r="X976" s="60"/>
      <c r="Y976" s="59"/>
      <c r="AA976" s="61" t="e">
        <f>IF(BASE!#REF!="","",BASE!#REF!)</f>
        <v>#REF!</v>
      </c>
    </row>
    <row r="977" spans="8:27" ht="3.75" customHeight="1" x14ac:dyDescent="0.25">
      <c r="H977" s="55"/>
      <c r="I977" s="62"/>
      <c r="J977" s="139"/>
      <c r="K977" s="139"/>
      <c r="L977" s="139"/>
      <c r="M977" s="139"/>
      <c r="N977" s="139"/>
      <c r="O977" s="139"/>
      <c r="P977" s="139"/>
      <c r="Q977" s="126"/>
      <c r="R977" s="126"/>
      <c r="S977" s="65"/>
      <c r="T977" s="55"/>
      <c r="W977" s="59"/>
      <c r="X977" s="60"/>
      <c r="Y977" s="59"/>
      <c r="AA977" s="61" t="e">
        <f>IF(BASE!#REF!="","",BASE!#REF!)</f>
        <v>#REF!</v>
      </c>
    </row>
    <row r="978" spans="8:27" ht="18" customHeight="1" x14ac:dyDescent="0.25">
      <c r="H978" s="55"/>
      <c r="I978" s="62"/>
      <c r="J978" s="124"/>
      <c r="K978" s="124"/>
      <c r="L978" s="125" t="s">
        <v>86</v>
      </c>
      <c r="M978" s="180" t="str">
        <f>IF(ISERROR(INDEX(BASE!$N$6:$Y$35,MATCH(BASE!$N$26,BASE!$P$6:$P$35,0),9)),"",INDEX(BASE!$N$6:$Y$35,MATCH(BASE!$N$26,BASE!$P$6:$P$35,0),9))</f>
        <v/>
      </c>
      <c r="N978" s="180"/>
      <c r="O978" s="180"/>
      <c r="P978" s="124"/>
      <c r="Q978" s="124"/>
      <c r="R978" s="124"/>
      <c r="S978" s="65"/>
      <c r="T978" s="55"/>
      <c r="W978" s="59"/>
      <c r="X978" s="60"/>
      <c r="Y978" s="59"/>
      <c r="AA978" s="61" t="e">
        <f>IF(BASE!#REF!="","",BASE!#REF!)</f>
        <v>#REF!</v>
      </c>
    </row>
    <row r="979" spans="8:27" ht="11.25" customHeight="1" x14ac:dyDescent="0.25">
      <c r="H979" s="55"/>
      <c r="I979" s="62"/>
      <c r="J979" s="111"/>
      <c r="K979" s="125"/>
      <c r="L979" s="111"/>
      <c r="M979" s="111"/>
      <c r="N979" s="111"/>
      <c r="O979" s="111"/>
      <c r="P979" s="140"/>
      <c r="Q979" s="124"/>
      <c r="R979" s="124"/>
      <c r="S979" s="65"/>
      <c r="T979" s="55"/>
      <c r="W979" s="59"/>
      <c r="X979" s="60"/>
      <c r="Y979" s="59"/>
      <c r="AA979" s="61" t="e">
        <f>IF(BASE!#REF!="","",BASE!#REF!)</f>
        <v>#REF!</v>
      </c>
    </row>
    <row r="980" spans="8:27" ht="18" customHeight="1" x14ac:dyDescent="0.25">
      <c r="H980" s="55"/>
      <c r="I980" s="62"/>
      <c r="J980" s="175"/>
      <c r="K980" s="175"/>
      <c r="L980" s="131"/>
      <c r="M980" s="131"/>
      <c r="N980" s="131"/>
      <c r="O980" s="131"/>
      <c r="P980" s="175"/>
      <c r="Q980" s="175"/>
      <c r="R980" s="175"/>
      <c r="S980" s="65"/>
      <c r="T980" s="55"/>
      <c r="W980" s="59"/>
      <c r="X980" s="60"/>
      <c r="Y980" s="59"/>
      <c r="AA980" s="61" t="e">
        <f>IF(BASE!#REF!="","",BASE!#REF!)</f>
        <v>#REF!</v>
      </c>
    </row>
    <row r="981" spans="8:27" ht="18" customHeight="1" x14ac:dyDescent="0.25">
      <c r="H981" s="55"/>
      <c r="I981" s="62"/>
      <c r="J981" s="176"/>
      <c r="K981" s="176"/>
      <c r="L981" s="141"/>
      <c r="M981" s="141"/>
      <c r="N981" s="141"/>
      <c r="O981" s="177" t="str">
        <f>IF(ISERROR(INDEX(BASE!$N$6:$Y$35,MATCH(BASE!$N$26,BASE!$P$6:$P$35,0),10)),"",INDEX(BASE!$N$6:$Y$35,MATCH(BASE!$N$26,BASE!$P$6:$P$35,0),10))</f>
        <v/>
      </c>
      <c r="P981" s="177"/>
      <c r="Q981" s="177"/>
      <c r="R981" s="138"/>
      <c r="S981" s="65"/>
      <c r="T981" s="55"/>
      <c r="W981" s="59"/>
      <c r="X981" s="60"/>
      <c r="Y981" s="59"/>
      <c r="AA981" s="61" t="e">
        <f>IF(BASE!#REF!="","",BASE!#REF!)</f>
        <v>#REF!</v>
      </c>
    </row>
    <row r="982" spans="8:27" ht="18" customHeight="1" x14ac:dyDescent="0.25">
      <c r="H982" s="55"/>
      <c r="I982" s="62"/>
      <c r="J982" s="176"/>
      <c r="K982" s="176"/>
      <c r="L982" s="141"/>
      <c r="M982" s="141"/>
      <c r="N982" s="141"/>
      <c r="O982" s="141"/>
      <c r="P982" s="141"/>
      <c r="Q982" s="124"/>
      <c r="R982" s="124"/>
      <c r="S982" s="65"/>
      <c r="T982" s="55"/>
      <c r="W982" s="59"/>
      <c r="X982" s="60"/>
      <c r="Y982" s="59"/>
      <c r="AA982" s="61" t="e">
        <f>IF(BASE!#REF!="","",BASE!#REF!)</f>
        <v>#REF!</v>
      </c>
    </row>
    <row r="983" spans="8:27" ht="18" customHeight="1" x14ac:dyDescent="0.25">
      <c r="H983" s="55"/>
      <c r="I983" s="62"/>
      <c r="J983" s="126" t="s">
        <v>82</v>
      </c>
      <c r="K983" s="111"/>
      <c r="L983" s="124"/>
      <c r="M983" s="111"/>
      <c r="N983" s="111"/>
      <c r="O983" s="111"/>
      <c r="P983" s="111"/>
      <c r="Q983" s="111"/>
      <c r="R983" s="111"/>
      <c r="S983" s="65"/>
      <c r="T983" s="55"/>
      <c r="W983" s="59"/>
      <c r="X983" s="60"/>
      <c r="Y983" s="59"/>
      <c r="AA983" s="61" t="e">
        <f>IF(BASE!#REF!="","",BASE!#REF!)</f>
        <v>#REF!</v>
      </c>
    </row>
    <row r="984" spans="8:27" ht="18" customHeight="1" x14ac:dyDescent="0.25">
      <c r="H984" s="55"/>
      <c r="I984" s="62"/>
      <c r="J984" s="126"/>
      <c r="K984" s="124"/>
      <c r="L984" s="124"/>
      <c r="M984" s="124"/>
      <c r="N984" s="124"/>
      <c r="O984" s="124"/>
      <c r="P984" s="124"/>
      <c r="Q984" s="124"/>
      <c r="R984" s="124"/>
      <c r="S984" s="65"/>
      <c r="T984" s="55"/>
      <c r="W984" s="59"/>
      <c r="X984" s="60"/>
      <c r="Y984" s="59"/>
      <c r="AA984" s="61" t="e">
        <f>IF(BASE!#REF!="","",BASE!#REF!)</f>
        <v>#REF!</v>
      </c>
    </row>
    <row r="985" spans="8:27" ht="18" customHeight="1" x14ac:dyDescent="0.25">
      <c r="H985" s="55"/>
      <c r="I985" s="62"/>
      <c r="J985" s="142" t="s">
        <v>83</v>
      </c>
      <c r="K985" s="124"/>
      <c r="L985" s="124"/>
      <c r="M985" s="124"/>
      <c r="N985" s="124"/>
      <c r="O985" s="124"/>
      <c r="P985" s="124"/>
      <c r="Q985" s="124"/>
      <c r="R985" s="124"/>
      <c r="S985" s="65"/>
      <c r="T985" s="55"/>
      <c r="W985" s="59"/>
      <c r="X985" s="60"/>
      <c r="Y985" s="59"/>
      <c r="AA985" s="61" t="e">
        <f>IF(BASE!#REF!="","",BASE!#REF!)</f>
        <v>#REF!</v>
      </c>
    </row>
    <row r="986" spans="8:27" ht="18" customHeight="1" x14ac:dyDescent="0.25">
      <c r="H986" s="55"/>
      <c r="I986" s="62"/>
      <c r="J986" s="111"/>
      <c r="K986" s="143"/>
      <c r="L986" s="143"/>
      <c r="M986" s="143"/>
      <c r="N986" s="143"/>
      <c r="O986" s="143"/>
      <c r="P986" s="143"/>
      <c r="Q986" s="124"/>
      <c r="R986" s="124"/>
      <c r="S986" s="65"/>
      <c r="T986" s="55"/>
      <c r="W986" s="59"/>
      <c r="X986" s="60"/>
      <c r="Y986" s="59"/>
      <c r="AA986" s="61" t="e">
        <f>IF(BASE!#REF!="","",BASE!#REF!)</f>
        <v>#REF!</v>
      </c>
    </row>
    <row r="987" spans="8:27" ht="18" customHeight="1" x14ac:dyDescent="0.25">
      <c r="H987" s="55"/>
      <c r="I987" s="67"/>
      <c r="J987" s="144"/>
      <c r="K987" s="144"/>
      <c r="L987" s="144"/>
      <c r="M987" s="144"/>
      <c r="N987" s="144"/>
      <c r="O987" s="144"/>
      <c r="P987" s="144"/>
      <c r="Q987" s="128"/>
      <c r="R987" s="128"/>
      <c r="S987" s="69"/>
      <c r="T987" s="55"/>
      <c r="W987" s="59"/>
      <c r="X987" s="60"/>
      <c r="Y987" s="59"/>
      <c r="AA987" s="61" t="e">
        <f>IF(BASE!#REF!="","",BASE!#REF!)</f>
        <v>#REF!</v>
      </c>
    </row>
    <row r="988" spans="8:27" ht="26.25" customHeight="1" x14ac:dyDescent="0.25">
      <c r="H988" s="55"/>
      <c r="I988" s="70"/>
      <c r="J988" s="129"/>
      <c r="K988" s="129"/>
      <c r="L988" s="129"/>
      <c r="M988" s="129"/>
      <c r="N988" s="129"/>
      <c r="O988" s="129"/>
      <c r="P988" s="129"/>
      <c r="Q988" s="129"/>
      <c r="R988" s="129"/>
      <c r="S988" s="70"/>
      <c r="T988" s="55"/>
      <c r="W988" s="59"/>
      <c r="X988" s="60"/>
      <c r="Y988" s="59"/>
      <c r="AA988" s="61" t="e">
        <f>IF(BASE!#REF!="","",BASE!#REF!)</f>
        <v>#REF!</v>
      </c>
    </row>
    <row r="989" spans="8:27" ht="26.25" customHeight="1" x14ac:dyDescent="0.25">
      <c r="H989" s="55"/>
      <c r="I989" s="55"/>
      <c r="J989" s="111"/>
      <c r="K989" s="111"/>
      <c r="L989" s="111"/>
      <c r="M989" s="111"/>
      <c r="N989" s="111"/>
      <c r="O989" s="111"/>
      <c r="P989" s="111"/>
      <c r="Q989" s="111"/>
      <c r="R989" s="111"/>
      <c r="S989" s="55"/>
      <c r="T989" s="55"/>
      <c r="W989" s="59"/>
      <c r="X989" s="60"/>
      <c r="Y989" s="59"/>
      <c r="AA989" s="61" t="e">
        <f>IF(BASE!#REF!="","",BASE!#REF!)</f>
        <v>#REF!</v>
      </c>
    </row>
    <row r="990" spans="8:27" ht="18" customHeight="1" x14ac:dyDescent="0.25">
      <c r="H990" s="55"/>
      <c r="I990" s="56"/>
      <c r="J990" s="130"/>
      <c r="K990" s="130"/>
      <c r="L990" s="130"/>
      <c r="M990" s="130"/>
      <c r="N990" s="130"/>
      <c r="O990" s="130"/>
      <c r="P990" s="130"/>
      <c r="Q990" s="130"/>
      <c r="R990" s="130"/>
      <c r="S990" s="58"/>
      <c r="T990" s="55"/>
      <c r="W990" s="59"/>
      <c r="X990" s="60"/>
      <c r="Y990" s="59"/>
      <c r="AA990" s="61" t="e">
        <f>IF(BASE!#REF!="","",BASE!#REF!)</f>
        <v>#REF!</v>
      </c>
    </row>
    <row r="991" spans="8:27" ht="18" customHeight="1" x14ac:dyDescent="0.25">
      <c r="H991" s="55"/>
      <c r="I991" s="62"/>
      <c r="J991" s="124"/>
      <c r="K991" s="124"/>
      <c r="L991" s="124"/>
      <c r="M991" s="124"/>
      <c r="N991" s="124"/>
      <c r="O991" s="124"/>
      <c r="P991" s="124"/>
      <c r="Q991" s="124"/>
      <c r="R991" s="124"/>
      <c r="S991" s="65"/>
      <c r="T991" s="55"/>
      <c r="W991" s="59"/>
      <c r="X991" s="60"/>
      <c r="Y991" s="59"/>
      <c r="AA991" s="61" t="e">
        <f>IF(BASE!#REF!="","",BASE!#REF!)</f>
        <v>#REF!</v>
      </c>
    </row>
    <row r="992" spans="8:27" ht="18" customHeight="1" x14ac:dyDescent="0.25">
      <c r="H992" s="55"/>
      <c r="I992" s="62"/>
      <c r="J992" s="124"/>
      <c r="K992" s="124"/>
      <c r="L992" s="124"/>
      <c r="M992" s="124"/>
      <c r="N992" s="124"/>
      <c r="O992" s="124"/>
      <c r="P992" s="124"/>
      <c r="Q992" s="124"/>
      <c r="R992" s="124"/>
      <c r="S992" s="65"/>
      <c r="T992" s="55"/>
      <c r="W992" s="59"/>
      <c r="X992" s="60"/>
      <c r="Y992" s="59"/>
      <c r="AA992" s="61" t="e">
        <f>IF(BASE!#REF!="","",BASE!#REF!)</f>
        <v>#REF!</v>
      </c>
    </row>
    <row r="993" spans="8:27" ht="18" customHeight="1" x14ac:dyDescent="0.25">
      <c r="H993" s="55"/>
      <c r="I993" s="62"/>
      <c r="J993" s="111"/>
      <c r="K993" s="111"/>
      <c r="L993" s="111"/>
      <c r="M993" s="111"/>
      <c r="N993" s="111"/>
      <c r="O993" s="111"/>
      <c r="P993" s="111"/>
      <c r="Q993" s="111"/>
      <c r="R993" s="111"/>
      <c r="S993" s="65"/>
      <c r="T993" s="55"/>
      <c r="W993" s="59"/>
      <c r="X993" s="60"/>
      <c r="Y993" s="59"/>
      <c r="AA993" s="61" t="e">
        <f>IF(BASE!#REF!="","",BASE!#REF!)</f>
        <v>#REF!</v>
      </c>
    </row>
    <row r="994" spans="8:27" ht="18" customHeight="1" x14ac:dyDescent="0.25">
      <c r="H994" s="55"/>
      <c r="I994" s="62"/>
      <c r="J994" s="111"/>
      <c r="K994" s="111"/>
      <c r="L994" s="111"/>
      <c r="M994" s="111"/>
      <c r="N994" s="111"/>
      <c r="O994" s="111"/>
      <c r="P994" s="111"/>
      <c r="Q994" s="111"/>
      <c r="R994" s="111"/>
      <c r="S994" s="65"/>
      <c r="T994" s="55"/>
      <c r="W994" s="59"/>
      <c r="X994" s="60"/>
      <c r="Y994" s="59"/>
      <c r="AA994" s="61" t="e">
        <f>IF(BASE!#REF!="","",BASE!#REF!)</f>
        <v>#REF!</v>
      </c>
    </row>
    <row r="995" spans="8:27" ht="18" customHeight="1" x14ac:dyDescent="0.3">
      <c r="H995" s="55"/>
      <c r="I995" s="62"/>
      <c r="J995" s="135"/>
      <c r="K995" s="114"/>
      <c r="L995" s="135" t="s">
        <v>80</v>
      </c>
      <c r="M995" s="133" t="s">
        <v>39</v>
      </c>
      <c r="N995" s="127" t="s">
        <v>38</v>
      </c>
      <c r="O995" s="127"/>
      <c r="P995" s="136"/>
      <c r="Q995" s="136"/>
      <c r="R995" s="135"/>
      <c r="S995" s="113" t="s">
        <v>88</v>
      </c>
      <c r="T995" s="55"/>
      <c r="W995" s="59"/>
      <c r="X995" s="60"/>
      <c r="Y995" s="59"/>
      <c r="AA995" s="61" t="e">
        <f>IF(BASE!#REF!="","",BASE!#REF!)</f>
        <v>#REF!</v>
      </c>
    </row>
    <row r="996" spans="8:27" ht="18" customHeight="1" x14ac:dyDescent="0.25">
      <c r="H996" s="55"/>
      <c r="I996" s="62"/>
      <c r="J996" s="124"/>
      <c r="K996" s="124"/>
      <c r="L996" s="124"/>
      <c r="M996" s="124"/>
      <c r="N996" s="124"/>
      <c r="O996" s="124"/>
      <c r="P996" s="124"/>
      <c r="Q996" s="111"/>
      <c r="R996" s="111"/>
      <c r="S996" s="65"/>
      <c r="T996" s="55"/>
      <c r="W996" s="59"/>
      <c r="X996" s="60"/>
      <c r="Y996" s="59"/>
      <c r="AA996" s="61" t="e">
        <f>IF(BASE!#REF!="","",BASE!#REF!)</f>
        <v>#REF!</v>
      </c>
    </row>
    <row r="997" spans="8:27" ht="18" customHeight="1" x14ac:dyDescent="0.25">
      <c r="H997" s="55"/>
      <c r="I997" s="62"/>
      <c r="J997" s="126" t="s">
        <v>81</v>
      </c>
      <c r="K997" s="137"/>
      <c r="L997" s="179" t="str">
        <f>IF(ISERROR(INDEX(BASE!$N$6:$Y$35,MATCH(BASE!$N$27,BASE!$P$6:$P$35,0),3)),"",INDEX(BASE!$N$6:$Y$35,MATCH(BASE!$N$27,BASE!$P$6:$P$35,0),3))</f>
        <v/>
      </c>
      <c r="M997" s="179"/>
      <c r="N997" s="179"/>
      <c r="O997" s="179"/>
      <c r="P997" s="179"/>
      <c r="Q997" s="126" t="s">
        <v>85</v>
      </c>
      <c r="R997" s="125"/>
      <c r="S997" s="65"/>
      <c r="T997" s="55"/>
      <c r="W997" s="59"/>
      <c r="X997" s="60"/>
      <c r="Y997" s="59"/>
      <c r="AA997" s="61" t="e">
        <f>IF(BASE!#REF!="","",BASE!#REF!)</f>
        <v>#REF!</v>
      </c>
    </row>
    <row r="998" spans="8:27" ht="18" customHeight="1" x14ac:dyDescent="0.25">
      <c r="H998" s="55"/>
      <c r="I998" s="62"/>
      <c r="J998" s="111"/>
      <c r="K998" s="111"/>
      <c r="L998" s="111"/>
      <c r="M998" s="111"/>
      <c r="N998" s="111"/>
      <c r="O998" s="111"/>
      <c r="P998" s="111"/>
      <c r="Q998" s="124"/>
      <c r="R998" s="124"/>
      <c r="S998" s="65"/>
      <c r="T998" s="55"/>
      <c r="W998" s="59"/>
      <c r="X998" s="60"/>
      <c r="Y998" s="59"/>
      <c r="AA998" s="61" t="e">
        <f>IF(BASE!#REF!="","",BASE!#REF!)</f>
        <v>#REF!</v>
      </c>
    </row>
    <row r="999" spans="8:27" ht="18" customHeight="1" x14ac:dyDescent="0.25">
      <c r="H999" s="55"/>
      <c r="I999" s="62"/>
      <c r="J999" s="126" t="s">
        <v>84</v>
      </c>
      <c r="K999" s="138"/>
      <c r="L999" s="138"/>
      <c r="M999" s="138"/>
      <c r="N999" s="138"/>
      <c r="O999" s="138"/>
      <c r="P999" s="126"/>
      <c r="Q999" s="126"/>
      <c r="R999" s="126"/>
      <c r="S999" s="65"/>
      <c r="T999" s="55"/>
      <c r="W999" s="59"/>
      <c r="X999" s="60"/>
      <c r="Y999" s="59"/>
      <c r="AA999" s="61" t="e">
        <f>IF(BASE!#REF!="","",BASE!#REF!)</f>
        <v>#REF!</v>
      </c>
    </row>
    <row r="1000" spans="8:27" ht="18" customHeight="1" x14ac:dyDescent="0.25">
      <c r="H1000" s="55"/>
      <c r="I1000" s="62"/>
      <c r="J1000" s="111"/>
      <c r="K1000" s="111"/>
      <c r="L1000" s="111"/>
      <c r="M1000" s="111"/>
      <c r="N1000" s="111"/>
      <c r="O1000" s="111"/>
      <c r="P1000" s="111"/>
      <c r="Q1000" s="126"/>
      <c r="R1000" s="126"/>
      <c r="S1000" s="65"/>
      <c r="T1000" s="55"/>
      <c r="W1000" s="59"/>
      <c r="X1000" s="60"/>
      <c r="Y1000" s="59"/>
      <c r="AA1000" s="61" t="e">
        <f>IF(BASE!#REF!="","",BASE!#REF!)</f>
        <v>#REF!</v>
      </c>
    </row>
    <row r="1001" spans="8:27" ht="3.75" customHeight="1" x14ac:dyDescent="0.25">
      <c r="H1001" s="55"/>
      <c r="I1001" s="62"/>
      <c r="J1001" s="139"/>
      <c r="K1001" s="139"/>
      <c r="L1001" s="139"/>
      <c r="M1001" s="139"/>
      <c r="N1001" s="139"/>
      <c r="O1001" s="139"/>
      <c r="P1001" s="139"/>
      <c r="Q1001" s="126"/>
      <c r="R1001" s="126"/>
      <c r="S1001" s="65"/>
      <c r="T1001" s="55"/>
      <c r="W1001" s="59"/>
      <c r="X1001" s="60"/>
      <c r="Y1001" s="59"/>
      <c r="AA1001" s="61" t="e">
        <f>IF(BASE!#REF!="","",BASE!#REF!)</f>
        <v>#REF!</v>
      </c>
    </row>
    <row r="1002" spans="8:27" ht="18" customHeight="1" x14ac:dyDescent="0.25">
      <c r="H1002" s="55"/>
      <c r="I1002" s="62"/>
      <c r="J1002" s="124"/>
      <c r="K1002" s="124"/>
      <c r="L1002" s="125" t="s">
        <v>86</v>
      </c>
      <c r="M1002" s="180" t="str">
        <f>IF(ISERROR(INDEX(BASE!$N$6:$Y$35,MATCH(BASE!$N$27,BASE!$P$6:$P$35,0),9)),"",INDEX(BASE!$N$6:$Y$35,MATCH(BASE!$N$27,BASE!$P$6:$P$35,0),9))</f>
        <v/>
      </c>
      <c r="N1002" s="180"/>
      <c r="O1002" s="180"/>
      <c r="P1002" s="124"/>
      <c r="Q1002" s="124"/>
      <c r="R1002" s="124"/>
      <c r="S1002" s="65"/>
      <c r="T1002" s="55"/>
      <c r="W1002" s="59"/>
      <c r="X1002" s="60"/>
      <c r="Y1002" s="59"/>
      <c r="AA1002" s="61" t="e">
        <f>IF(BASE!#REF!="","",BASE!#REF!)</f>
        <v>#REF!</v>
      </c>
    </row>
    <row r="1003" spans="8:27" ht="11.25" customHeight="1" x14ac:dyDescent="0.25">
      <c r="H1003" s="55"/>
      <c r="I1003" s="62"/>
      <c r="J1003" s="111"/>
      <c r="K1003" s="125"/>
      <c r="L1003" s="111"/>
      <c r="M1003" s="111"/>
      <c r="N1003" s="111"/>
      <c r="O1003" s="111"/>
      <c r="P1003" s="140"/>
      <c r="Q1003" s="124"/>
      <c r="R1003" s="124"/>
      <c r="S1003" s="65"/>
      <c r="T1003" s="55"/>
      <c r="W1003" s="59"/>
      <c r="X1003" s="60"/>
      <c r="Y1003" s="59"/>
      <c r="AA1003" s="61" t="e">
        <f>IF(BASE!#REF!="","",BASE!#REF!)</f>
        <v>#REF!</v>
      </c>
    </row>
    <row r="1004" spans="8:27" ht="18" customHeight="1" x14ac:dyDescent="0.25">
      <c r="H1004" s="55"/>
      <c r="I1004" s="62"/>
      <c r="J1004" s="175"/>
      <c r="K1004" s="175"/>
      <c r="L1004" s="131"/>
      <c r="M1004" s="131"/>
      <c r="N1004" s="131"/>
      <c r="O1004" s="131"/>
      <c r="P1004" s="175"/>
      <c r="Q1004" s="175"/>
      <c r="R1004" s="175"/>
      <c r="S1004" s="65"/>
      <c r="T1004" s="55"/>
      <c r="W1004" s="59"/>
      <c r="X1004" s="60"/>
      <c r="Y1004" s="59"/>
      <c r="AA1004" s="61" t="e">
        <f>IF(BASE!#REF!="","",BASE!#REF!)</f>
        <v>#REF!</v>
      </c>
    </row>
    <row r="1005" spans="8:27" ht="18" customHeight="1" x14ac:dyDescent="0.25">
      <c r="H1005" s="55"/>
      <c r="I1005" s="62"/>
      <c r="J1005" s="176"/>
      <c r="K1005" s="176"/>
      <c r="L1005" s="141"/>
      <c r="M1005" s="141"/>
      <c r="N1005" s="141"/>
      <c r="O1005" s="177" t="str">
        <f>IF(ISERROR(INDEX(BASE!$N$6:$Y$35,MATCH(BASE!$N$27,BASE!$P$6:$P$35,0),10)),"",INDEX(BASE!$N$6:$Y$35,MATCH(BASE!$N$27,BASE!$P$6:$P$35,0),10))</f>
        <v/>
      </c>
      <c r="P1005" s="177"/>
      <c r="Q1005" s="177"/>
      <c r="R1005" s="138"/>
      <c r="S1005" s="65"/>
      <c r="T1005" s="55"/>
      <c r="W1005" s="59"/>
      <c r="X1005" s="60"/>
      <c r="Y1005" s="59"/>
      <c r="AA1005" s="61" t="e">
        <f>IF(BASE!#REF!="","",BASE!#REF!)</f>
        <v>#REF!</v>
      </c>
    </row>
    <row r="1006" spans="8:27" ht="18" customHeight="1" x14ac:dyDescent="0.25">
      <c r="H1006" s="55"/>
      <c r="I1006" s="62"/>
      <c r="J1006" s="176"/>
      <c r="K1006" s="176"/>
      <c r="L1006" s="141"/>
      <c r="M1006" s="141"/>
      <c r="N1006" s="141"/>
      <c r="O1006" s="141"/>
      <c r="P1006" s="141"/>
      <c r="Q1006" s="124"/>
      <c r="R1006" s="124"/>
      <c r="S1006" s="65"/>
      <c r="T1006" s="55"/>
      <c r="W1006" s="59"/>
      <c r="X1006" s="60"/>
      <c r="Y1006" s="59"/>
      <c r="AA1006" s="61" t="e">
        <f>IF(BASE!#REF!="","",BASE!#REF!)</f>
        <v>#REF!</v>
      </c>
    </row>
    <row r="1007" spans="8:27" ht="18" customHeight="1" x14ac:dyDescent="0.25">
      <c r="H1007" s="55"/>
      <c r="I1007" s="62"/>
      <c r="J1007" s="126" t="s">
        <v>82</v>
      </c>
      <c r="K1007" s="111"/>
      <c r="L1007" s="124"/>
      <c r="M1007" s="111"/>
      <c r="N1007" s="111"/>
      <c r="O1007" s="111"/>
      <c r="P1007" s="111"/>
      <c r="Q1007" s="111"/>
      <c r="R1007" s="111"/>
      <c r="S1007" s="65"/>
      <c r="T1007" s="55"/>
      <c r="W1007" s="59"/>
      <c r="X1007" s="60"/>
      <c r="Y1007" s="59"/>
      <c r="AA1007" s="61" t="e">
        <f>IF(BASE!#REF!="","",BASE!#REF!)</f>
        <v>#REF!</v>
      </c>
    </row>
    <row r="1008" spans="8:27" ht="18" customHeight="1" x14ac:dyDescent="0.25">
      <c r="H1008" s="55"/>
      <c r="I1008" s="62"/>
      <c r="J1008" s="126"/>
      <c r="K1008" s="124"/>
      <c r="L1008" s="124"/>
      <c r="M1008" s="124"/>
      <c r="N1008" s="124"/>
      <c r="O1008" s="124"/>
      <c r="P1008" s="124"/>
      <c r="Q1008" s="124"/>
      <c r="R1008" s="124"/>
      <c r="S1008" s="65"/>
      <c r="T1008" s="55"/>
      <c r="W1008" s="59"/>
      <c r="X1008" s="60"/>
      <c r="Y1008" s="59"/>
      <c r="AA1008" s="61" t="e">
        <f>IF(BASE!#REF!="","",BASE!#REF!)</f>
        <v>#REF!</v>
      </c>
    </row>
    <row r="1009" spans="1:51" ht="18" customHeight="1" x14ac:dyDescent="0.25">
      <c r="H1009" s="55"/>
      <c r="I1009" s="62"/>
      <c r="J1009" s="142" t="s">
        <v>83</v>
      </c>
      <c r="K1009" s="124"/>
      <c r="L1009" s="124"/>
      <c r="M1009" s="124"/>
      <c r="N1009" s="124"/>
      <c r="O1009" s="124"/>
      <c r="P1009" s="124"/>
      <c r="Q1009" s="124"/>
      <c r="R1009" s="124"/>
      <c r="S1009" s="65"/>
      <c r="T1009" s="55"/>
      <c r="W1009" s="59"/>
      <c r="X1009" s="60"/>
      <c r="Y1009" s="59"/>
      <c r="AA1009" s="61" t="e">
        <f>IF(BASE!#REF!="","",BASE!#REF!)</f>
        <v>#REF!</v>
      </c>
    </row>
    <row r="1010" spans="1:51" ht="18" customHeight="1" x14ac:dyDescent="0.25">
      <c r="H1010" s="55"/>
      <c r="I1010" s="62"/>
      <c r="J1010" s="111"/>
      <c r="K1010" s="143"/>
      <c r="L1010" s="143"/>
      <c r="M1010" s="143"/>
      <c r="N1010" s="143"/>
      <c r="O1010" s="143"/>
      <c r="P1010" s="143"/>
      <c r="Q1010" s="124"/>
      <c r="R1010" s="124"/>
      <c r="S1010" s="65"/>
      <c r="T1010" s="55"/>
      <c r="W1010" s="59"/>
      <c r="X1010" s="60"/>
      <c r="Y1010" s="59"/>
      <c r="AA1010" s="61" t="e">
        <f>IF(BASE!#REF!="","",BASE!#REF!)</f>
        <v>#REF!</v>
      </c>
    </row>
    <row r="1011" spans="1:51" ht="18" customHeight="1" x14ac:dyDescent="0.25">
      <c r="A1011" s="119"/>
      <c r="B1011" s="119"/>
      <c r="F1011" s="76"/>
      <c r="H1011" s="55"/>
      <c r="I1011" s="67"/>
      <c r="J1011" s="144"/>
      <c r="K1011" s="144"/>
      <c r="L1011" s="144"/>
      <c r="M1011" s="144"/>
      <c r="N1011" s="144"/>
      <c r="O1011" s="144"/>
      <c r="P1011" s="144"/>
      <c r="Q1011" s="128"/>
      <c r="R1011" s="128"/>
      <c r="S1011" s="69"/>
      <c r="T1011" s="55"/>
      <c r="W1011" s="59"/>
      <c r="X1011" s="60"/>
      <c r="Y1011" s="59"/>
      <c r="AA1011" s="61" t="e">
        <f>IF(BASE!#REF!="","",BASE!#REF!)</f>
        <v>#REF!</v>
      </c>
    </row>
    <row r="1012" spans="1:51" ht="18.75" customHeight="1" x14ac:dyDescent="0.25">
      <c r="A1012" s="119"/>
      <c r="B1012" s="119"/>
      <c r="H1012" s="55"/>
      <c r="I1012" s="55"/>
      <c r="J1012" s="111"/>
      <c r="K1012" s="111"/>
      <c r="L1012" s="111"/>
      <c r="M1012" s="111"/>
      <c r="N1012" s="111"/>
      <c r="O1012" s="111"/>
      <c r="P1012" s="111"/>
      <c r="Q1012" s="111"/>
      <c r="R1012" s="111"/>
      <c r="S1012" s="55"/>
      <c r="T1012" s="55"/>
      <c r="W1012" s="59"/>
      <c r="X1012" s="60"/>
      <c r="Y1012" s="59"/>
      <c r="AA1012" s="61" t="e">
        <f>IF(BASE!#REF!="","",BASE!#REF!)</f>
        <v>#REF!</v>
      </c>
    </row>
    <row r="1013" spans="1:51" s="45" customFormat="1" ht="18.75" customHeight="1" x14ac:dyDescent="0.25">
      <c r="A1013" s="120"/>
      <c r="B1013" s="47"/>
      <c r="H1013" s="51"/>
      <c r="I1013" s="51"/>
      <c r="J1013" s="124"/>
      <c r="K1013" s="124"/>
      <c r="L1013" s="124"/>
      <c r="M1013" s="124"/>
      <c r="N1013" s="124"/>
      <c r="O1013" s="124"/>
      <c r="P1013" s="124"/>
      <c r="Q1013" s="124"/>
      <c r="R1013" s="124"/>
      <c r="S1013" s="51"/>
      <c r="T1013" s="51"/>
      <c r="W1013" s="52"/>
      <c r="X1013" s="52"/>
      <c r="Y1013" s="52"/>
      <c r="AA1013" s="53" t="s">
        <v>53</v>
      </c>
      <c r="AR1013" s="54" t="s">
        <v>43</v>
      </c>
      <c r="AY1013" s="54" t="s">
        <v>43</v>
      </c>
    </row>
    <row r="1014" spans="1:51" ht="18.75" customHeight="1" x14ac:dyDescent="0.25">
      <c r="A1014" s="120"/>
      <c r="B1014" s="47"/>
      <c r="H1014" s="55"/>
      <c r="I1014" s="56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58"/>
      <c r="T1014" s="55"/>
      <c r="W1014" s="59"/>
      <c r="X1014" s="60"/>
      <c r="Y1014" s="59"/>
      <c r="AA1014" s="61" t="str">
        <f>IF(BASE!N1018="","",BASE!N1018)</f>
        <v/>
      </c>
    </row>
    <row r="1015" spans="1:51" ht="18.75" customHeight="1" x14ac:dyDescent="0.25">
      <c r="A1015" s="120"/>
      <c r="B1015" s="47"/>
      <c r="H1015" s="55"/>
      <c r="I1015" s="62"/>
      <c r="J1015" s="175" t="s">
        <v>20</v>
      </c>
      <c r="K1015" s="175"/>
      <c r="L1015" s="175"/>
      <c r="M1015" s="175"/>
      <c r="N1015" s="134"/>
      <c r="O1015" s="134"/>
      <c r="P1015" s="134"/>
      <c r="Q1015" s="124"/>
      <c r="R1015" s="124"/>
      <c r="S1015" s="65"/>
      <c r="T1015" s="55"/>
      <c r="W1015" s="59"/>
      <c r="X1015" s="60"/>
      <c r="Y1015" s="59"/>
      <c r="AA1015" s="61" t="str">
        <f>IF(BASE!N1019="","",BASE!N1019)</f>
        <v/>
      </c>
    </row>
    <row r="1016" spans="1:51" ht="11.25" customHeight="1" x14ac:dyDescent="0.25">
      <c r="A1016" s="120"/>
      <c r="B1016" s="47"/>
      <c r="H1016" s="55"/>
      <c r="I1016" s="62"/>
      <c r="J1016" s="124"/>
      <c r="K1016" s="124"/>
      <c r="L1016" s="124"/>
      <c r="M1016" s="124"/>
      <c r="N1016" s="124"/>
      <c r="O1016" s="124"/>
      <c r="P1016" s="124"/>
      <c r="Q1016" s="124"/>
      <c r="R1016" s="124"/>
      <c r="S1016" s="65"/>
      <c r="T1016" s="55"/>
      <c r="W1016" s="59"/>
      <c r="X1016" s="60"/>
      <c r="Y1016" s="59"/>
      <c r="AA1016" s="61" t="str">
        <f>IF(BASE!N1020="","",BASE!N1020)</f>
        <v/>
      </c>
    </row>
    <row r="1017" spans="1:51" ht="18.75" customHeight="1" x14ac:dyDescent="0.25">
      <c r="A1017" s="120"/>
      <c r="B1017" s="47"/>
      <c r="H1017" s="55"/>
      <c r="I1017" s="62"/>
      <c r="J1017" s="179" t="str">
        <f>IF(ISERROR(INDEX(BASE!$N$6:$Y$35,MATCH(BASE!$N$28,BASE!$P$6:$P$35,0),11)),"",INDEX(BASE!$N$6:$Y$35,MATCH(BASE!$N$28,BASE!$P$6:$P$35,0),11))</f>
        <v/>
      </c>
      <c r="K1017" s="179"/>
      <c r="L1017" s="179"/>
      <c r="M1017" s="179"/>
      <c r="N1017" s="132"/>
      <c r="O1017" s="132"/>
      <c r="P1017" s="132"/>
      <c r="Q1017" s="124"/>
      <c r="R1017" s="124"/>
      <c r="S1017" s="65"/>
      <c r="T1017" s="55"/>
      <c r="W1017" s="59"/>
      <c r="X1017" s="60"/>
      <c r="Y1017" s="59"/>
      <c r="AA1017" s="61" t="str">
        <f>IF(BASE!N1021="","",BASE!N1021)</f>
        <v/>
      </c>
    </row>
    <row r="1018" spans="1:51" ht="18.75" customHeight="1" x14ac:dyDescent="0.25">
      <c r="A1018" s="120"/>
      <c r="B1018" s="47"/>
      <c r="H1018" s="55"/>
      <c r="I1018" s="62"/>
      <c r="J1018" s="124"/>
      <c r="K1018" s="124"/>
      <c r="L1018" s="124"/>
      <c r="M1018" s="124"/>
      <c r="N1018" s="124"/>
      <c r="O1018" s="124"/>
      <c r="P1018" s="124"/>
      <c r="Q1018" s="124"/>
      <c r="R1018" s="124"/>
      <c r="S1018" s="65"/>
      <c r="T1018" s="55"/>
      <c r="W1018" s="59"/>
      <c r="X1018" s="60"/>
      <c r="Y1018" s="59"/>
      <c r="AA1018" s="61" t="str">
        <f>IF(BASE!N1022="","",BASE!N1022)</f>
        <v/>
      </c>
    </row>
    <row r="1019" spans="1:51" ht="18.75" customHeight="1" x14ac:dyDescent="0.3">
      <c r="A1019" s="120"/>
      <c r="B1019" s="47"/>
      <c r="H1019" s="55"/>
      <c r="I1019" s="62"/>
      <c r="J1019" s="181" t="s">
        <v>52</v>
      </c>
      <c r="K1019" s="181"/>
      <c r="L1019" s="181"/>
      <c r="M1019" s="181"/>
      <c r="N1019" s="133"/>
      <c r="O1019" s="133"/>
      <c r="P1019" s="133"/>
      <c r="Q1019" s="124"/>
      <c r="R1019" s="124"/>
      <c r="S1019" s="65"/>
      <c r="T1019" s="55"/>
      <c r="W1019" s="59"/>
      <c r="X1019" s="60"/>
      <c r="Y1019" s="59"/>
      <c r="AA1019" s="61" t="str">
        <f>IF(BASE!N1023="","",BASE!N1023)</f>
        <v/>
      </c>
    </row>
    <row r="1020" spans="1:51" ht="18.75" customHeight="1" x14ac:dyDescent="0.25">
      <c r="A1020" s="120"/>
      <c r="B1020" s="47"/>
      <c r="E1020" s="48"/>
      <c r="H1020" s="55"/>
      <c r="I1020" s="62"/>
      <c r="J1020" s="175" t="s">
        <v>51</v>
      </c>
      <c r="K1020" s="175"/>
      <c r="L1020" s="175"/>
      <c r="M1020" s="175"/>
      <c r="N1020" s="131"/>
      <c r="O1020" s="131"/>
      <c r="P1020" s="131"/>
      <c r="Q1020" s="124"/>
      <c r="R1020" s="124"/>
      <c r="S1020" s="65"/>
      <c r="T1020" s="55"/>
      <c r="W1020" s="59"/>
      <c r="X1020" s="60"/>
      <c r="Y1020" s="59"/>
      <c r="AA1020" s="61" t="str">
        <f>IF(BASE!N1024="","",BASE!N1024)</f>
        <v/>
      </c>
    </row>
    <row r="1021" spans="1:51" ht="26.25" customHeight="1" x14ac:dyDescent="0.25">
      <c r="A1021" s="120"/>
      <c r="B1021" s="47"/>
      <c r="H1021" s="55"/>
      <c r="I1021" s="62"/>
      <c r="J1021" s="182" t="s">
        <v>21</v>
      </c>
      <c r="K1021" s="182"/>
      <c r="L1021" s="182"/>
      <c r="M1021" s="182"/>
      <c r="N1021" s="134"/>
      <c r="O1021" s="134"/>
      <c r="P1021" s="134"/>
      <c r="Q1021" s="124"/>
      <c r="R1021" s="124"/>
      <c r="S1021" s="65"/>
      <c r="T1021" s="55"/>
      <c r="W1021" s="59"/>
      <c r="X1021" s="60"/>
      <c r="Y1021" s="59"/>
      <c r="AA1021" s="61" t="str">
        <f>IF(BASE!N1025="","",BASE!N1025)</f>
        <v/>
      </c>
    </row>
    <row r="1022" spans="1:51" ht="18.75" customHeight="1" x14ac:dyDescent="0.25">
      <c r="A1022" s="120"/>
      <c r="B1022" s="47"/>
      <c r="H1022" s="55"/>
      <c r="I1022" s="62"/>
      <c r="J1022" s="124"/>
      <c r="K1022" s="124"/>
      <c r="L1022" s="124"/>
      <c r="M1022" s="124"/>
      <c r="N1022" s="124"/>
      <c r="O1022" s="124"/>
      <c r="P1022" s="124"/>
      <c r="Q1022" s="124"/>
      <c r="R1022" s="124"/>
      <c r="S1022" s="65"/>
      <c r="T1022" s="55"/>
      <c r="W1022" s="59"/>
      <c r="X1022" s="60"/>
      <c r="Y1022" s="59"/>
      <c r="AA1022" s="61" t="str">
        <f>IF(BASE!N1026="","",BASE!N1026)</f>
        <v/>
      </c>
    </row>
    <row r="1023" spans="1:51" ht="18.75" customHeight="1" x14ac:dyDescent="0.25">
      <c r="A1023" s="120"/>
      <c r="B1023" s="47"/>
      <c r="E1023" s="48"/>
      <c r="H1023" s="55"/>
      <c r="I1023" s="62"/>
      <c r="J1023" s="123"/>
      <c r="K1023" s="123"/>
      <c r="L1023" s="123"/>
      <c r="M1023" s="123"/>
      <c r="N1023" s="123"/>
      <c r="O1023" s="123"/>
      <c r="P1023" s="123"/>
      <c r="Q1023" s="124"/>
      <c r="R1023" s="124"/>
      <c r="S1023" s="65"/>
      <c r="T1023" s="55"/>
      <c r="W1023" s="59"/>
      <c r="X1023" s="60"/>
      <c r="Y1023" s="59"/>
      <c r="AA1023" s="61" t="str">
        <f>IF(BASE!N1027="","",BASE!N1027)</f>
        <v/>
      </c>
    </row>
    <row r="1024" spans="1:51" ht="18.75" customHeight="1" x14ac:dyDescent="0.25">
      <c r="A1024" s="120"/>
      <c r="B1024" s="47"/>
      <c r="H1024" s="55"/>
      <c r="I1024" s="62"/>
      <c r="J1024" s="125"/>
      <c r="K1024" s="125"/>
      <c r="L1024" s="125"/>
      <c r="M1024" s="125"/>
      <c r="N1024" s="125"/>
      <c r="O1024" s="125" t="s">
        <v>22</v>
      </c>
      <c r="P1024" s="183" t="str">
        <f>IF(ISERROR(INDEX(BASE!$N$6:$Y$35,MATCH(BASE!$N$28,BASE!$P$6:$P$35,0),5)),"",INDEX(BASE!$N$6:$Y$35,MATCH(BASE!$N$28,BASE!$P$6:$P$35,0),5))</f>
        <v/>
      </c>
      <c r="Q1024" s="183"/>
      <c r="R1024" s="183"/>
      <c r="S1024" s="65"/>
      <c r="T1024" s="55"/>
      <c r="W1024" s="59"/>
      <c r="X1024" s="60"/>
      <c r="Y1024" s="59"/>
      <c r="AA1024" s="61" t="str">
        <f>IF(BASE!N1028="","",BASE!N1028)</f>
        <v/>
      </c>
    </row>
    <row r="1025" spans="1:27" ht="18.75" customHeight="1" x14ac:dyDescent="0.25">
      <c r="A1025" s="120"/>
      <c r="B1025" s="47"/>
      <c r="H1025" s="55"/>
      <c r="I1025" s="62"/>
      <c r="J1025" s="124"/>
      <c r="K1025" s="124"/>
      <c r="L1025" s="124"/>
      <c r="M1025" s="124"/>
      <c r="N1025" s="124"/>
      <c r="O1025" s="124"/>
      <c r="P1025" s="124"/>
      <c r="Q1025" s="124"/>
      <c r="R1025" s="124"/>
      <c r="S1025" s="65"/>
      <c r="T1025" s="55"/>
      <c r="W1025" s="59"/>
      <c r="X1025" s="60"/>
      <c r="Y1025" s="59"/>
      <c r="AA1025" s="61" t="str">
        <f>IF(BASE!N1029="","",BASE!N1029)</f>
        <v/>
      </c>
    </row>
    <row r="1026" spans="1:27" ht="18.75" customHeight="1" x14ac:dyDescent="0.25">
      <c r="A1026" s="120"/>
      <c r="B1026" s="47"/>
      <c r="E1026" s="48"/>
      <c r="H1026" s="55"/>
      <c r="I1026" s="62"/>
      <c r="J1026" s="125"/>
      <c r="K1026" s="125"/>
      <c r="L1026" s="125"/>
      <c r="M1026" s="125"/>
      <c r="N1026" s="125"/>
      <c r="O1026" s="126" t="s">
        <v>23</v>
      </c>
      <c r="P1026" s="183" t="str">
        <f>IF(ISERROR(INDEX(BASE!$N$6:$Y$35,MATCH(BASE!$N$28,BASE!$P$6:$P$35,0),6)),"",INDEX(BASE!$N$6:$Y$35,MATCH(BASE!$N$28,BASE!$P$6:$P$35,0),6))</f>
        <v/>
      </c>
      <c r="Q1026" s="183"/>
      <c r="R1026" s="183"/>
      <c r="S1026" s="65"/>
      <c r="T1026" s="55"/>
      <c r="W1026" s="59"/>
      <c r="X1026" s="60"/>
      <c r="Y1026" s="59"/>
      <c r="AA1026" s="61" t="str">
        <f>IF(BASE!N1030="","",BASE!N1030)</f>
        <v/>
      </c>
    </row>
    <row r="1027" spans="1:27" ht="18.75" customHeight="1" x14ac:dyDescent="0.25">
      <c r="A1027" s="120"/>
      <c r="B1027" s="47"/>
      <c r="H1027" s="55"/>
      <c r="I1027" s="62"/>
      <c r="J1027" s="124"/>
      <c r="K1027" s="124"/>
      <c r="L1027" s="124"/>
      <c r="M1027" s="124"/>
      <c r="N1027" s="124"/>
      <c r="O1027" s="124"/>
      <c r="P1027" s="124"/>
      <c r="Q1027" s="124"/>
      <c r="R1027" s="124"/>
      <c r="S1027" s="65"/>
      <c r="T1027" s="55"/>
      <c r="W1027" s="59"/>
      <c r="X1027" s="60"/>
      <c r="Y1027" s="59"/>
      <c r="AA1027" s="61" t="str">
        <f>IF(BASE!N1031="","",BASE!N1031)</f>
        <v/>
      </c>
    </row>
    <row r="1028" spans="1:27" ht="18.75" customHeight="1" x14ac:dyDescent="0.25">
      <c r="A1028" s="121"/>
      <c r="B1028" s="121"/>
      <c r="H1028" s="55"/>
      <c r="I1028" s="62"/>
      <c r="J1028" s="125"/>
      <c r="K1028" s="125"/>
      <c r="L1028" s="125"/>
      <c r="M1028" s="125"/>
      <c r="N1028" s="125"/>
      <c r="O1028" s="186" t="s">
        <v>24</v>
      </c>
      <c r="P1028" s="186"/>
      <c r="Q1028" s="184" t="str">
        <f>IF(ISERROR(INDEX(BASE!$N$6:$Y$35,MATCH(BASE!$N$28,BASE!$P$6:$P$35,0),8)),"",INDEX(BASE!$N$6:$Y$35,MATCH(BASE!$N$28,BASE!$P$6:$P$35,0),8))</f>
        <v/>
      </c>
      <c r="R1028" s="184"/>
      <c r="S1028" s="65"/>
      <c r="T1028" s="55"/>
      <c r="W1028" s="59"/>
      <c r="X1028" s="60"/>
      <c r="Y1028" s="59"/>
      <c r="AA1028" s="61" t="str">
        <f>IF(BASE!N1032="","",BASE!N1032)</f>
        <v/>
      </c>
    </row>
    <row r="1029" spans="1:27" ht="18.75" customHeight="1" x14ac:dyDescent="0.25">
      <c r="A1029" s="121"/>
      <c r="B1029" s="121"/>
      <c r="E1029" s="48"/>
      <c r="H1029" s="55"/>
      <c r="I1029" s="62"/>
      <c r="J1029" s="124"/>
      <c r="K1029" s="124"/>
      <c r="L1029" s="124"/>
      <c r="M1029" s="124"/>
      <c r="N1029" s="124"/>
      <c r="O1029" s="124"/>
      <c r="P1029" s="124"/>
      <c r="Q1029" s="124"/>
      <c r="R1029" s="124"/>
      <c r="S1029" s="65"/>
      <c r="T1029" s="55"/>
      <c r="W1029" s="59"/>
      <c r="X1029" s="60"/>
      <c r="Y1029" s="59"/>
      <c r="AA1029" s="61" t="str">
        <f>IF(BASE!N1033="","",BASE!N1033)</f>
        <v/>
      </c>
    </row>
    <row r="1030" spans="1:27" ht="23.25" customHeight="1" x14ac:dyDescent="0.3">
      <c r="A1030" s="121"/>
      <c r="B1030" s="121"/>
      <c r="H1030" s="55"/>
      <c r="I1030" s="62"/>
      <c r="J1030" s="124"/>
      <c r="K1030" s="124"/>
      <c r="L1030" s="124"/>
      <c r="M1030" s="124"/>
      <c r="N1030" s="124"/>
      <c r="O1030" s="127" t="s">
        <v>27</v>
      </c>
      <c r="P1030" s="124"/>
      <c r="Q1030" s="127"/>
      <c r="R1030" s="126"/>
      <c r="S1030" s="65"/>
      <c r="T1030" s="55"/>
      <c r="W1030" s="59"/>
      <c r="X1030" s="60"/>
      <c r="Y1030" s="59"/>
      <c r="AA1030" s="61" t="str">
        <f>IF(BASE!N1034="","",BASE!N1034)</f>
        <v/>
      </c>
    </row>
    <row r="1031" spans="1:27" ht="11.25" customHeight="1" x14ac:dyDescent="0.25">
      <c r="A1031" s="121"/>
      <c r="B1031" s="121"/>
      <c r="H1031" s="55"/>
      <c r="I1031" s="62"/>
      <c r="J1031" s="124"/>
      <c r="K1031" s="124"/>
      <c r="L1031" s="124"/>
      <c r="M1031" s="124"/>
      <c r="N1031" s="124"/>
      <c r="O1031" s="124"/>
      <c r="P1031" s="124"/>
      <c r="Q1031" s="124"/>
      <c r="R1031" s="124"/>
      <c r="S1031" s="65"/>
      <c r="T1031" s="55"/>
      <c r="W1031" s="59"/>
      <c r="X1031" s="60"/>
      <c r="Y1031" s="59"/>
      <c r="AA1031" s="61" t="str">
        <f>IF(BASE!N1035="","",BASE!N1035)</f>
        <v/>
      </c>
    </row>
    <row r="1032" spans="1:27" ht="23.25" customHeight="1" x14ac:dyDescent="0.3">
      <c r="A1032" s="121"/>
      <c r="B1032" s="121"/>
      <c r="H1032" s="55"/>
      <c r="I1032" s="62"/>
      <c r="J1032" s="124"/>
      <c r="K1032" s="124"/>
      <c r="L1032" s="124"/>
      <c r="M1032" s="124"/>
      <c r="N1032" s="124"/>
      <c r="O1032" s="185" t="str">
        <f>IF(ISERROR(INDEX(BASE!$N$6:$Y$35,MATCH(BASE!$N$28,BASE!$P$6:$P$35,0),12)),"",INDEX(BASE!$N$6:$Y$35,MATCH(BASE!$N$28,BASE!$P$6:$P$35,0),12))</f>
        <v/>
      </c>
      <c r="P1032" s="185"/>
      <c r="Q1032" s="185"/>
      <c r="R1032" s="185"/>
      <c r="S1032" s="65"/>
      <c r="T1032" s="55"/>
      <c r="W1032" s="59"/>
      <c r="X1032" s="60"/>
      <c r="Y1032" s="59"/>
      <c r="AA1032" s="61" t="str">
        <f>IF(BASE!N1036="","",BASE!N1036)</f>
        <v/>
      </c>
    </row>
    <row r="1033" spans="1:27" ht="18.75" customHeight="1" x14ac:dyDescent="0.25">
      <c r="A1033" s="121"/>
      <c r="B1033" s="121"/>
      <c r="H1033" s="55"/>
      <c r="I1033" s="67"/>
      <c r="J1033" s="128"/>
      <c r="K1033" s="128"/>
      <c r="L1033" s="128"/>
      <c r="M1033" s="128"/>
      <c r="N1033" s="128"/>
      <c r="O1033" s="128"/>
      <c r="P1033" s="128"/>
      <c r="Q1033" s="128"/>
      <c r="R1033" s="128"/>
      <c r="S1033" s="69"/>
      <c r="T1033" s="55"/>
      <c r="W1033" s="59"/>
      <c r="X1033" s="60"/>
      <c r="Y1033" s="59"/>
      <c r="AA1033" s="61" t="str">
        <f>IF(BASE!N1037="","",BASE!N1037)</f>
        <v/>
      </c>
    </row>
    <row r="1034" spans="1:27" ht="26.25" customHeight="1" x14ac:dyDescent="0.25">
      <c r="A1034" s="121"/>
      <c r="B1034" s="121"/>
      <c r="H1034" s="55"/>
      <c r="I1034" s="70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70"/>
      <c r="T1034" s="55"/>
      <c r="W1034" s="59"/>
      <c r="X1034" s="60"/>
      <c r="Y1034" s="59"/>
      <c r="AA1034" s="61" t="str">
        <f>IF(BASE!N1038="","",BASE!N1038)</f>
        <v/>
      </c>
    </row>
    <row r="1035" spans="1:27" ht="26.25" customHeight="1" x14ac:dyDescent="0.25">
      <c r="A1035" s="121"/>
      <c r="B1035" s="121"/>
      <c r="H1035" s="55"/>
      <c r="I1035" s="55"/>
      <c r="J1035" s="111"/>
      <c r="K1035" s="111"/>
      <c r="L1035" s="111"/>
      <c r="M1035" s="111"/>
      <c r="N1035" s="111"/>
      <c r="O1035" s="111"/>
      <c r="P1035" s="111"/>
      <c r="Q1035" s="111"/>
      <c r="R1035" s="111"/>
      <c r="S1035" s="55"/>
      <c r="T1035" s="55"/>
      <c r="W1035" s="59"/>
      <c r="X1035" s="60"/>
      <c r="Y1035" s="59"/>
      <c r="AA1035" s="61" t="str">
        <f>IF(BASE!N1039="","",BASE!N1039)</f>
        <v/>
      </c>
    </row>
    <row r="1036" spans="1:27" ht="18.75" customHeight="1" x14ac:dyDescent="0.25">
      <c r="A1036" s="121"/>
      <c r="B1036" s="121"/>
      <c r="H1036" s="55"/>
      <c r="I1036" s="56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58"/>
      <c r="T1036" s="55"/>
      <c r="W1036" s="59"/>
      <c r="X1036" s="60"/>
      <c r="Y1036" s="59"/>
      <c r="AA1036" s="61" t="str">
        <f>IF(BASE!N1040="","",BASE!N1040)</f>
        <v/>
      </c>
    </row>
    <row r="1037" spans="1:27" ht="18" customHeight="1" x14ac:dyDescent="0.25">
      <c r="A1037" s="121"/>
      <c r="B1037" s="121"/>
      <c r="H1037" s="55"/>
      <c r="I1037" s="62"/>
      <c r="J1037" s="175" t="s">
        <v>20</v>
      </c>
      <c r="K1037" s="175"/>
      <c r="L1037" s="175"/>
      <c r="M1037" s="175"/>
      <c r="N1037" s="131"/>
      <c r="O1037" s="131"/>
      <c r="P1037" s="131"/>
      <c r="Q1037" s="124"/>
      <c r="R1037" s="124"/>
      <c r="S1037" s="65"/>
      <c r="T1037" s="55"/>
      <c r="W1037" s="59"/>
      <c r="X1037" s="60"/>
      <c r="Y1037" s="59"/>
      <c r="AA1037" s="61" t="str">
        <f>IF(BASE!N1041="","",BASE!N1041)</f>
        <v/>
      </c>
    </row>
    <row r="1038" spans="1:27" ht="11.25" customHeight="1" x14ac:dyDescent="0.25">
      <c r="A1038" s="49"/>
      <c r="B1038" s="47"/>
      <c r="H1038" s="55"/>
      <c r="I1038" s="62"/>
      <c r="J1038" s="124"/>
      <c r="K1038" s="124"/>
      <c r="L1038" s="124"/>
      <c r="M1038" s="124"/>
      <c r="N1038" s="124"/>
      <c r="O1038" s="124"/>
      <c r="P1038" s="124"/>
      <c r="Q1038" s="124"/>
      <c r="R1038" s="124"/>
      <c r="S1038" s="65"/>
      <c r="T1038" s="55"/>
      <c r="W1038" s="59"/>
      <c r="X1038" s="60"/>
      <c r="Y1038" s="59"/>
      <c r="AA1038" s="61" t="str">
        <f>IF(BASE!N1042="","",BASE!N1042)</f>
        <v/>
      </c>
    </row>
    <row r="1039" spans="1:27" ht="18.75" customHeight="1" x14ac:dyDescent="0.25">
      <c r="A1039" s="49"/>
      <c r="B1039" s="47"/>
      <c r="H1039" s="55"/>
      <c r="I1039" s="62"/>
      <c r="J1039" s="179" t="str">
        <f>IF(ISERROR(INDEX(BASE!$N$6:$Y$35,MATCH(BASE!$N$29,BASE!$P$6:$P$35,0),11)),"",INDEX(BASE!$N$6:$Y$35,MATCH(BASE!$N$29,BASE!$P$6:$P$35,0),11))</f>
        <v/>
      </c>
      <c r="K1039" s="179"/>
      <c r="L1039" s="179"/>
      <c r="M1039" s="179"/>
      <c r="N1039" s="132"/>
      <c r="O1039" s="132"/>
      <c r="P1039" s="132"/>
      <c r="Q1039" s="124"/>
      <c r="R1039" s="124"/>
      <c r="S1039" s="65"/>
      <c r="T1039" s="55"/>
      <c r="W1039" s="59"/>
      <c r="X1039" s="60"/>
      <c r="Y1039" s="59"/>
      <c r="AA1039" s="61" t="str">
        <f>IF(BASE!N1043="","",BASE!N1043)</f>
        <v/>
      </c>
    </row>
    <row r="1040" spans="1:27" ht="18.75" customHeight="1" x14ac:dyDescent="0.25">
      <c r="A1040" s="71"/>
      <c r="B1040" s="72"/>
      <c r="H1040" s="55"/>
      <c r="I1040" s="62"/>
      <c r="J1040" s="124"/>
      <c r="K1040" s="124"/>
      <c r="L1040" s="124"/>
      <c r="M1040" s="124"/>
      <c r="N1040" s="124"/>
      <c r="O1040" s="124"/>
      <c r="P1040" s="124"/>
      <c r="Q1040" s="124"/>
      <c r="R1040" s="124"/>
      <c r="S1040" s="65"/>
      <c r="T1040" s="55"/>
      <c r="W1040" s="59"/>
      <c r="X1040" s="60"/>
      <c r="Y1040" s="59"/>
      <c r="AA1040" s="61" t="str">
        <f>IF(BASE!N1044="","",BASE!N1044)</f>
        <v/>
      </c>
    </row>
    <row r="1041" spans="1:27" ht="18.75" customHeight="1" x14ac:dyDescent="0.3">
      <c r="A1041" s="50"/>
      <c r="H1041" s="55"/>
      <c r="I1041" s="62"/>
      <c r="J1041" s="181" t="s">
        <v>52</v>
      </c>
      <c r="K1041" s="181"/>
      <c r="L1041" s="181"/>
      <c r="M1041" s="181"/>
      <c r="N1041" s="133"/>
      <c r="O1041" s="133"/>
      <c r="P1041" s="133"/>
      <c r="Q1041" s="124"/>
      <c r="R1041" s="124"/>
      <c r="S1041" s="65"/>
      <c r="T1041" s="55"/>
      <c r="W1041" s="59"/>
      <c r="X1041" s="60"/>
      <c r="Y1041" s="59"/>
      <c r="AA1041" s="61" t="str">
        <f>IF(BASE!N1045="","",BASE!N1045)</f>
        <v/>
      </c>
    </row>
    <row r="1042" spans="1:27" ht="18.75" customHeight="1" x14ac:dyDescent="0.25">
      <c r="A1042" s="50"/>
      <c r="H1042" s="55"/>
      <c r="I1042" s="62"/>
      <c r="J1042" s="175" t="s">
        <v>51</v>
      </c>
      <c r="K1042" s="175"/>
      <c r="L1042" s="175"/>
      <c r="M1042" s="175"/>
      <c r="N1042" s="131"/>
      <c r="O1042" s="131"/>
      <c r="P1042" s="131"/>
      <c r="Q1042" s="124"/>
      <c r="R1042" s="124"/>
      <c r="S1042" s="65"/>
      <c r="T1042" s="55"/>
      <c r="W1042" s="59"/>
      <c r="X1042" s="60"/>
      <c r="Y1042" s="59"/>
      <c r="AA1042" s="61" t="str">
        <f>IF(BASE!N1046="","",BASE!N1046)</f>
        <v/>
      </c>
    </row>
    <row r="1043" spans="1:27" ht="26.25" customHeight="1" x14ac:dyDescent="0.25">
      <c r="H1043" s="55"/>
      <c r="I1043" s="62"/>
      <c r="J1043" s="182" t="s">
        <v>21</v>
      </c>
      <c r="K1043" s="182"/>
      <c r="L1043" s="182"/>
      <c r="M1043" s="182"/>
      <c r="N1043" s="134"/>
      <c r="O1043" s="134"/>
      <c r="P1043" s="134"/>
      <c r="Q1043" s="124"/>
      <c r="R1043" s="124"/>
      <c r="S1043" s="65"/>
      <c r="T1043" s="55"/>
      <c r="W1043" s="59"/>
      <c r="X1043" s="60"/>
      <c r="Y1043" s="59"/>
      <c r="AA1043" s="61" t="str">
        <f>IF(BASE!N1047="","",BASE!N1047)</f>
        <v/>
      </c>
    </row>
    <row r="1044" spans="1:27" ht="18.75" customHeight="1" x14ac:dyDescent="0.25">
      <c r="H1044" s="55"/>
      <c r="I1044" s="62"/>
      <c r="J1044" s="134"/>
      <c r="K1044" s="124"/>
      <c r="L1044" s="124"/>
      <c r="M1044" s="124"/>
      <c r="N1044" s="124"/>
      <c r="O1044" s="124"/>
      <c r="P1044" s="124"/>
      <c r="Q1044" s="124"/>
      <c r="R1044" s="124"/>
      <c r="S1044" s="65"/>
      <c r="T1044" s="55"/>
      <c r="W1044" s="59"/>
      <c r="X1044" s="60"/>
      <c r="Y1044" s="59"/>
      <c r="AA1044" s="61" t="e">
        <f>IF(BASE!#REF!="","",BASE!#REF!)</f>
        <v>#REF!</v>
      </c>
    </row>
    <row r="1045" spans="1:27" ht="18.75" customHeight="1" x14ac:dyDescent="0.25">
      <c r="H1045" s="55"/>
      <c r="I1045" s="62"/>
      <c r="J1045" s="124"/>
      <c r="K1045" s="124"/>
      <c r="L1045" s="124"/>
      <c r="M1045" s="124"/>
      <c r="N1045" s="124"/>
      <c r="O1045" s="124"/>
      <c r="P1045" s="124"/>
      <c r="Q1045" s="124"/>
      <c r="R1045" s="124"/>
      <c r="S1045" s="65"/>
      <c r="T1045" s="55"/>
      <c r="W1045" s="59"/>
      <c r="X1045" s="60"/>
      <c r="Y1045" s="59"/>
      <c r="AA1045" s="61" t="e">
        <f>IF(BASE!#REF!="","",BASE!#REF!)</f>
        <v>#REF!</v>
      </c>
    </row>
    <row r="1046" spans="1:27" ht="18.75" customHeight="1" x14ac:dyDescent="0.25">
      <c r="H1046" s="55"/>
      <c r="I1046" s="62"/>
      <c r="J1046" s="125"/>
      <c r="K1046" s="125"/>
      <c r="L1046" s="125"/>
      <c r="M1046" s="125"/>
      <c r="N1046" s="125"/>
      <c r="O1046" s="125" t="s">
        <v>22</v>
      </c>
      <c r="P1046" s="183" t="str">
        <f>IF(ISERROR(INDEX(BASE!$N$6:$Y$35,MATCH(BASE!$N$29,BASE!$P$6:$P$35,0),5)),"",INDEX(BASE!$N$6:$Y$35,MATCH(BASE!$N$29,BASE!$P$6:$P$35,0),5))</f>
        <v/>
      </c>
      <c r="Q1046" s="183"/>
      <c r="R1046" s="183"/>
      <c r="S1046" s="65"/>
      <c r="T1046" s="55"/>
      <c r="W1046" s="59"/>
      <c r="X1046" s="60"/>
      <c r="Y1046" s="59"/>
      <c r="AA1046" s="61" t="e">
        <f>IF(BASE!#REF!="","",BASE!#REF!)</f>
        <v>#REF!</v>
      </c>
    </row>
    <row r="1047" spans="1:27" ht="18.75" customHeight="1" x14ac:dyDescent="0.25">
      <c r="H1047" s="55"/>
      <c r="I1047" s="62"/>
      <c r="J1047" s="124"/>
      <c r="K1047" s="124"/>
      <c r="L1047" s="124"/>
      <c r="M1047" s="124"/>
      <c r="N1047" s="124"/>
      <c r="O1047" s="124"/>
      <c r="P1047" s="124"/>
      <c r="Q1047" s="124"/>
      <c r="R1047" s="124"/>
      <c r="S1047" s="65"/>
      <c r="T1047" s="55"/>
      <c r="W1047" s="59"/>
      <c r="X1047" s="60"/>
      <c r="Y1047" s="59"/>
      <c r="AA1047" s="61" t="e">
        <f>IF(BASE!#REF!="","",BASE!#REF!)</f>
        <v>#REF!</v>
      </c>
    </row>
    <row r="1048" spans="1:27" ht="18.75" customHeight="1" x14ac:dyDescent="0.25">
      <c r="H1048" s="55"/>
      <c r="I1048" s="62"/>
      <c r="J1048" s="125"/>
      <c r="K1048" s="125"/>
      <c r="L1048" s="125"/>
      <c r="M1048" s="125"/>
      <c r="N1048" s="125"/>
      <c r="O1048" s="126" t="s">
        <v>23</v>
      </c>
      <c r="P1048" s="183" t="str">
        <f>IF(ISERROR(INDEX(BASE!$N$6:$Y$35,MATCH(BASE!$N$29,BASE!$P$6:$P$35,0),6)),"",INDEX(BASE!$N$6:$Y$35,MATCH(BASE!$N$29,BASE!$P$6:$P$35,0),6))</f>
        <v/>
      </c>
      <c r="Q1048" s="183"/>
      <c r="R1048" s="183"/>
      <c r="S1048" s="65"/>
      <c r="T1048" s="55"/>
      <c r="W1048" s="59"/>
      <c r="X1048" s="60"/>
      <c r="Y1048" s="59"/>
      <c r="AA1048" s="61" t="e">
        <f>IF(BASE!#REF!="","",BASE!#REF!)</f>
        <v>#REF!</v>
      </c>
    </row>
    <row r="1049" spans="1:27" ht="18.75" customHeight="1" x14ac:dyDescent="0.25">
      <c r="H1049" s="55"/>
      <c r="I1049" s="62"/>
      <c r="J1049" s="124"/>
      <c r="K1049" s="124"/>
      <c r="L1049" s="124"/>
      <c r="M1049" s="124"/>
      <c r="N1049" s="124"/>
      <c r="O1049" s="124"/>
      <c r="P1049" s="124"/>
      <c r="Q1049" s="124"/>
      <c r="R1049" s="124"/>
      <c r="S1049" s="65"/>
      <c r="T1049" s="55"/>
      <c r="W1049" s="59"/>
      <c r="X1049" s="60"/>
      <c r="Y1049" s="59"/>
      <c r="AA1049" s="61" t="e">
        <f>IF(BASE!#REF!="","",BASE!#REF!)</f>
        <v>#REF!</v>
      </c>
    </row>
    <row r="1050" spans="1:27" ht="18.75" customHeight="1" x14ac:dyDescent="0.3">
      <c r="D1050" s="45"/>
      <c r="E1050" s="29"/>
      <c r="H1050" s="55"/>
      <c r="I1050" s="62"/>
      <c r="J1050" s="125"/>
      <c r="K1050" s="125"/>
      <c r="L1050" s="125"/>
      <c r="M1050" s="125"/>
      <c r="N1050" s="125"/>
      <c r="O1050" s="126" t="s">
        <v>24</v>
      </c>
      <c r="P1050" s="125"/>
      <c r="Q1050" s="184" t="str">
        <f>IF(ISERROR(INDEX(BASE!$N$6:$Y$35,MATCH(BASE!$N$29,BASE!$P$6:$P$35,0),8)),"",INDEX(BASE!$N$6:$Y$35,MATCH(BASE!$N$29,BASE!$P$6:$P$35,0),8))</f>
        <v/>
      </c>
      <c r="R1050" s="184"/>
      <c r="S1050" s="65"/>
      <c r="T1050" s="55"/>
      <c r="W1050" s="59"/>
      <c r="X1050" s="60"/>
      <c r="Y1050" s="59"/>
      <c r="AA1050" s="61" t="e">
        <f>IF(BASE!#REF!="","",BASE!#REF!)</f>
        <v>#REF!</v>
      </c>
    </row>
    <row r="1051" spans="1:27" ht="18.75" customHeight="1" x14ac:dyDescent="0.3">
      <c r="D1051" s="45"/>
      <c r="E1051" s="29"/>
      <c r="H1051" s="55"/>
      <c r="I1051" s="62"/>
      <c r="J1051" s="124"/>
      <c r="K1051" s="124"/>
      <c r="L1051" s="124"/>
      <c r="M1051" s="124"/>
      <c r="N1051" s="124"/>
      <c r="O1051" s="124"/>
      <c r="P1051" s="124"/>
      <c r="Q1051" s="124"/>
      <c r="R1051" s="124"/>
      <c r="S1051" s="65"/>
      <c r="T1051" s="55"/>
      <c r="W1051" s="59"/>
      <c r="X1051" s="60"/>
      <c r="Y1051" s="59"/>
      <c r="AA1051" s="61" t="e">
        <f>IF(BASE!#REF!="","",BASE!#REF!)</f>
        <v>#REF!</v>
      </c>
    </row>
    <row r="1052" spans="1:27" ht="23.25" customHeight="1" x14ac:dyDescent="0.3">
      <c r="D1052" s="73"/>
      <c r="E1052" s="115"/>
      <c r="H1052" s="55"/>
      <c r="I1052" s="62"/>
      <c r="J1052" s="124"/>
      <c r="K1052" s="124"/>
      <c r="L1052" s="124"/>
      <c r="M1052" s="124"/>
      <c r="N1052" s="124"/>
      <c r="O1052" s="127" t="s">
        <v>27</v>
      </c>
      <c r="P1052" s="124"/>
      <c r="Q1052" s="127"/>
      <c r="R1052" s="126"/>
      <c r="S1052" s="65"/>
      <c r="T1052" s="55"/>
      <c r="W1052" s="59"/>
      <c r="X1052" s="60"/>
      <c r="Y1052" s="59"/>
      <c r="AA1052" s="61" t="e">
        <f>IF(BASE!#REF!="","",BASE!#REF!)</f>
        <v>#REF!</v>
      </c>
    </row>
    <row r="1053" spans="1:27" ht="11.25" customHeight="1" x14ac:dyDescent="0.25">
      <c r="E1053" s="2"/>
      <c r="H1053" s="55"/>
      <c r="I1053" s="62"/>
      <c r="J1053" s="124"/>
      <c r="K1053" s="124"/>
      <c r="L1053" s="124"/>
      <c r="M1053" s="124"/>
      <c r="N1053" s="124"/>
      <c r="O1053" s="124"/>
      <c r="P1053" s="124"/>
      <c r="Q1053" s="124"/>
      <c r="R1053" s="124"/>
      <c r="S1053" s="65"/>
      <c r="T1053" s="55"/>
      <c r="W1053" s="59"/>
      <c r="X1053" s="60"/>
      <c r="Y1053" s="59"/>
      <c r="AA1053" s="61" t="e">
        <f>IF(BASE!#REF!="","",BASE!#REF!)</f>
        <v>#REF!</v>
      </c>
    </row>
    <row r="1054" spans="1:27" ht="23.25" customHeight="1" x14ac:dyDescent="0.3">
      <c r="D1054" s="73"/>
      <c r="E1054" s="115"/>
      <c r="H1054" s="55"/>
      <c r="I1054" s="62"/>
      <c r="J1054" s="124"/>
      <c r="K1054" s="124"/>
      <c r="L1054" s="124"/>
      <c r="M1054" s="124"/>
      <c r="N1054" s="124"/>
      <c r="O1054" s="185" t="str">
        <f>IF(ISERROR(INDEX(BASE!$N$6:$Y$35,MATCH(BASE!$N$29,BASE!$P$6:$P$35,0),12)),"",INDEX(BASE!$N$6:$Y$35,MATCH(BASE!$N$29,BASE!$P$6:$P$35,0),12))</f>
        <v/>
      </c>
      <c r="P1054" s="185"/>
      <c r="Q1054" s="185"/>
      <c r="R1054" s="185"/>
      <c r="S1054" s="65"/>
      <c r="T1054" s="55"/>
      <c r="W1054" s="59"/>
      <c r="X1054" s="60"/>
      <c r="Y1054" s="59"/>
      <c r="AA1054" s="61" t="e">
        <f>IF(BASE!#REF!="","",BASE!#REF!)</f>
        <v>#REF!</v>
      </c>
    </row>
    <row r="1055" spans="1:27" ht="18.75" customHeight="1" x14ac:dyDescent="0.25">
      <c r="E1055" s="39"/>
      <c r="H1055" s="55"/>
      <c r="I1055" s="67"/>
      <c r="J1055" s="128"/>
      <c r="K1055" s="128"/>
      <c r="L1055" s="128"/>
      <c r="M1055" s="128"/>
      <c r="N1055" s="128"/>
      <c r="O1055" s="128"/>
      <c r="P1055" s="128"/>
      <c r="Q1055" s="128"/>
      <c r="R1055" s="128"/>
      <c r="S1055" s="69"/>
      <c r="T1055" s="55"/>
      <c r="W1055" s="59"/>
      <c r="X1055" s="60"/>
      <c r="Y1055" s="59"/>
      <c r="AA1055" s="61" t="e">
        <f>IF(BASE!#REF!="","",BASE!#REF!)</f>
        <v>#REF!</v>
      </c>
    </row>
    <row r="1056" spans="1:27" ht="18.75" customHeight="1" x14ac:dyDescent="0.25">
      <c r="H1056" s="55"/>
      <c r="I1056" s="55"/>
      <c r="J1056" s="111"/>
      <c r="K1056" s="111"/>
      <c r="L1056" s="111"/>
      <c r="M1056" s="111"/>
      <c r="N1056" s="111"/>
      <c r="O1056" s="111"/>
      <c r="P1056" s="111"/>
      <c r="Q1056" s="111"/>
      <c r="R1056" s="111"/>
      <c r="S1056" s="55"/>
      <c r="T1056" s="55"/>
      <c r="W1056" s="59"/>
      <c r="X1056" s="60"/>
      <c r="Y1056" s="59"/>
      <c r="AA1056" s="61" t="e">
        <f>IF(BASE!#REF!="","",BASE!#REF!)</f>
        <v>#REF!</v>
      </c>
    </row>
    <row r="1057" spans="8:27" ht="18.75" customHeight="1" x14ac:dyDescent="0.25">
      <c r="H1057" s="55"/>
      <c r="I1057" s="55"/>
      <c r="J1057" s="111"/>
      <c r="K1057" s="111"/>
      <c r="L1057" s="111"/>
      <c r="M1057" s="111"/>
      <c r="N1057" s="111"/>
      <c r="O1057" s="111"/>
      <c r="P1057" s="111"/>
      <c r="Q1057" s="111"/>
      <c r="R1057" s="111"/>
      <c r="S1057" s="55"/>
      <c r="T1057" s="55"/>
      <c r="W1057" s="59"/>
      <c r="X1057" s="60"/>
      <c r="Y1057" s="59"/>
      <c r="AA1057" s="61" t="e">
        <f>IF(BASE!#REF!="","",BASE!#REF!)</f>
        <v>#REF!</v>
      </c>
    </row>
    <row r="1058" spans="8:27" ht="18" customHeight="1" x14ac:dyDescent="0.25">
      <c r="H1058" s="55"/>
      <c r="I1058" s="56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58"/>
      <c r="T1058" s="55"/>
      <c r="W1058" s="59"/>
      <c r="X1058" s="60"/>
      <c r="Y1058" s="59"/>
      <c r="AA1058" s="61" t="e">
        <f>IF(BASE!#REF!="","",BASE!#REF!)</f>
        <v>#REF!</v>
      </c>
    </row>
    <row r="1059" spans="8:27" ht="18" customHeight="1" x14ac:dyDescent="0.25">
      <c r="H1059" s="55"/>
      <c r="I1059" s="62"/>
      <c r="J1059" s="124"/>
      <c r="K1059" s="124"/>
      <c r="L1059" s="124"/>
      <c r="M1059" s="124"/>
      <c r="N1059" s="124"/>
      <c r="O1059" s="124"/>
      <c r="P1059" s="124"/>
      <c r="Q1059" s="124"/>
      <c r="R1059" s="124"/>
      <c r="S1059" s="65"/>
      <c r="T1059" s="55"/>
      <c r="W1059" s="59"/>
      <c r="X1059" s="60"/>
      <c r="Y1059" s="59"/>
      <c r="AA1059" s="61" t="e">
        <f>IF(BASE!#REF!="","",BASE!#REF!)</f>
        <v>#REF!</v>
      </c>
    </row>
    <row r="1060" spans="8:27" ht="18" customHeight="1" x14ac:dyDescent="0.25">
      <c r="H1060" s="55"/>
      <c r="I1060" s="62"/>
      <c r="J1060" s="124"/>
      <c r="K1060" s="124"/>
      <c r="L1060" s="124"/>
      <c r="M1060" s="124"/>
      <c r="N1060" s="124"/>
      <c r="O1060" s="124"/>
      <c r="P1060" s="124"/>
      <c r="Q1060" s="124"/>
      <c r="R1060" s="124"/>
      <c r="S1060" s="65"/>
      <c r="T1060" s="55"/>
      <c r="W1060" s="59"/>
      <c r="X1060" s="60"/>
      <c r="Y1060" s="59"/>
      <c r="AA1060" s="61" t="e">
        <f>IF(BASE!#REF!="","",BASE!#REF!)</f>
        <v>#REF!</v>
      </c>
    </row>
    <row r="1061" spans="8:27" ht="18" customHeight="1" x14ac:dyDescent="0.25">
      <c r="H1061" s="55"/>
      <c r="I1061" s="62"/>
      <c r="J1061" s="111"/>
      <c r="K1061" s="111"/>
      <c r="L1061" s="111"/>
      <c r="M1061" s="111"/>
      <c r="N1061" s="111"/>
      <c r="O1061" s="111"/>
      <c r="P1061" s="111"/>
      <c r="Q1061" s="111"/>
      <c r="R1061" s="111"/>
      <c r="S1061" s="65"/>
      <c r="T1061" s="55"/>
      <c r="W1061" s="52"/>
      <c r="X1061" s="60"/>
      <c r="Y1061" s="59"/>
      <c r="AA1061" s="61" t="e">
        <f>IF(BASE!#REF!="","",BASE!#REF!)</f>
        <v>#REF!</v>
      </c>
    </row>
    <row r="1062" spans="8:27" ht="18" customHeight="1" x14ac:dyDescent="0.25">
      <c r="H1062" s="55"/>
      <c r="I1062" s="62"/>
      <c r="J1062" s="111"/>
      <c r="K1062" s="111"/>
      <c r="L1062" s="111"/>
      <c r="M1062" s="111"/>
      <c r="N1062" s="111"/>
      <c r="O1062" s="111"/>
      <c r="P1062" s="111"/>
      <c r="Q1062" s="111"/>
      <c r="R1062" s="111"/>
      <c r="S1062" s="113"/>
      <c r="T1062" s="55"/>
      <c r="W1062" s="59"/>
      <c r="X1062" s="60"/>
      <c r="Y1062" s="59"/>
      <c r="AA1062" s="61" t="e">
        <f>IF(BASE!#REF!="","",BASE!#REF!)</f>
        <v>#REF!</v>
      </c>
    </row>
    <row r="1063" spans="8:27" ht="18" customHeight="1" x14ac:dyDescent="0.3">
      <c r="H1063" s="55"/>
      <c r="I1063" s="62"/>
      <c r="J1063" s="135"/>
      <c r="K1063" s="114"/>
      <c r="L1063" s="135" t="s">
        <v>80</v>
      </c>
      <c r="M1063" s="133" t="s">
        <v>39</v>
      </c>
      <c r="N1063" s="127" t="s">
        <v>38</v>
      </c>
      <c r="O1063" s="127"/>
      <c r="P1063" s="136"/>
      <c r="Q1063" s="136"/>
      <c r="R1063" s="135"/>
      <c r="S1063" s="113" t="s">
        <v>88</v>
      </c>
      <c r="T1063" s="55"/>
      <c r="W1063" s="59"/>
      <c r="X1063" s="60"/>
      <c r="Y1063" s="59"/>
      <c r="AA1063" s="61" t="e">
        <f>IF(BASE!#REF!="","",BASE!#REF!)</f>
        <v>#REF!</v>
      </c>
    </row>
    <row r="1064" spans="8:27" ht="18" customHeight="1" x14ac:dyDescent="0.25">
      <c r="H1064" s="55"/>
      <c r="I1064" s="62"/>
      <c r="J1064" s="124"/>
      <c r="K1064" s="124"/>
      <c r="L1064" s="124"/>
      <c r="M1064" s="124"/>
      <c r="N1064" s="124"/>
      <c r="O1064" s="124"/>
      <c r="P1064" s="124"/>
      <c r="Q1064" s="111"/>
      <c r="R1064" s="111"/>
      <c r="S1064" s="65"/>
      <c r="T1064" s="55"/>
      <c r="W1064" s="59"/>
      <c r="X1064" s="60"/>
      <c r="Y1064" s="59"/>
      <c r="AA1064" s="61" t="e">
        <f>IF(BASE!#REF!="","",BASE!#REF!)</f>
        <v>#REF!</v>
      </c>
    </row>
    <row r="1065" spans="8:27" ht="18" customHeight="1" x14ac:dyDescent="0.25">
      <c r="H1065" s="55"/>
      <c r="I1065" s="62"/>
      <c r="J1065" s="126" t="s">
        <v>81</v>
      </c>
      <c r="K1065" s="137"/>
      <c r="L1065" s="179" t="str">
        <f>IF(ISERROR(INDEX(BASE!$N$6:$Y$35,MATCH(BASE!$N$28,BASE!$P$6:$P$35,0),3)),"",INDEX(BASE!$N$6:$Y$35,MATCH(BASE!$N$28,BASE!$P$6:$P$35,0),3))</f>
        <v/>
      </c>
      <c r="M1065" s="179"/>
      <c r="N1065" s="179"/>
      <c r="O1065" s="179"/>
      <c r="P1065" s="179"/>
      <c r="Q1065" s="126" t="s">
        <v>85</v>
      </c>
      <c r="R1065" s="125"/>
      <c r="S1065" s="65"/>
      <c r="T1065" s="55"/>
      <c r="W1065" s="59"/>
      <c r="X1065" s="60"/>
      <c r="Y1065" s="59"/>
      <c r="AA1065" s="61" t="e">
        <f>IF(BASE!#REF!="","",BASE!#REF!)</f>
        <v>#REF!</v>
      </c>
    </row>
    <row r="1066" spans="8:27" ht="18" customHeight="1" x14ac:dyDescent="0.25">
      <c r="H1066" s="55"/>
      <c r="I1066" s="62"/>
      <c r="J1066" s="111"/>
      <c r="K1066" s="111"/>
      <c r="L1066" s="111"/>
      <c r="M1066" s="111"/>
      <c r="N1066" s="111"/>
      <c r="O1066" s="111"/>
      <c r="P1066" s="111"/>
      <c r="Q1066" s="124"/>
      <c r="R1066" s="124"/>
      <c r="S1066" s="65"/>
      <c r="T1066" s="55"/>
      <c r="W1066" s="59"/>
      <c r="X1066" s="60"/>
      <c r="Y1066" s="59"/>
      <c r="AA1066" s="61" t="e">
        <f>IF(BASE!#REF!="","",BASE!#REF!)</f>
        <v>#REF!</v>
      </c>
    </row>
    <row r="1067" spans="8:27" ht="18" customHeight="1" x14ac:dyDescent="0.25">
      <c r="H1067" s="55"/>
      <c r="I1067" s="62"/>
      <c r="J1067" s="126" t="s">
        <v>84</v>
      </c>
      <c r="K1067" s="138"/>
      <c r="L1067" s="138"/>
      <c r="M1067" s="138"/>
      <c r="N1067" s="138"/>
      <c r="O1067" s="138"/>
      <c r="P1067" s="126"/>
      <c r="Q1067" s="126"/>
      <c r="R1067" s="126"/>
      <c r="S1067" s="65"/>
      <c r="T1067" s="55"/>
      <c r="W1067" s="59"/>
      <c r="X1067" s="60"/>
      <c r="Y1067" s="59"/>
      <c r="AA1067" s="61" t="e">
        <f>IF(BASE!#REF!="","",BASE!#REF!)</f>
        <v>#REF!</v>
      </c>
    </row>
    <row r="1068" spans="8:27" ht="18" customHeight="1" x14ac:dyDescent="0.25">
      <c r="H1068" s="55"/>
      <c r="I1068" s="62"/>
      <c r="J1068" s="111"/>
      <c r="K1068" s="111"/>
      <c r="L1068" s="111"/>
      <c r="M1068" s="111"/>
      <c r="N1068" s="111"/>
      <c r="O1068" s="111"/>
      <c r="P1068" s="111"/>
      <c r="Q1068" s="126"/>
      <c r="R1068" s="126"/>
      <c r="S1068" s="65"/>
      <c r="T1068" s="55"/>
      <c r="W1068" s="59"/>
      <c r="X1068" s="60"/>
      <c r="Y1068" s="59"/>
      <c r="AA1068" s="61" t="e">
        <f>IF(BASE!#REF!="","",BASE!#REF!)</f>
        <v>#REF!</v>
      </c>
    </row>
    <row r="1069" spans="8:27" ht="3.75" customHeight="1" x14ac:dyDescent="0.25">
      <c r="H1069" s="55"/>
      <c r="I1069" s="62"/>
      <c r="J1069" s="139"/>
      <c r="K1069" s="139"/>
      <c r="L1069" s="139"/>
      <c r="M1069" s="139"/>
      <c r="N1069" s="139"/>
      <c r="O1069" s="139"/>
      <c r="P1069" s="139"/>
      <c r="Q1069" s="126"/>
      <c r="R1069" s="126"/>
      <c r="S1069" s="65"/>
      <c r="T1069" s="55"/>
      <c r="W1069" s="59"/>
      <c r="X1069" s="60"/>
      <c r="Y1069" s="59"/>
      <c r="AA1069" s="61" t="e">
        <f>IF(BASE!#REF!="","",BASE!#REF!)</f>
        <v>#REF!</v>
      </c>
    </row>
    <row r="1070" spans="8:27" ht="18" customHeight="1" x14ac:dyDescent="0.25">
      <c r="H1070" s="55"/>
      <c r="I1070" s="62"/>
      <c r="J1070" s="124"/>
      <c r="K1070" s="124"/>
      <c r="L1070" s="125" t="s">
        <v>86</v>
      </c>
      <c r="M1070" s="180" t="str">
        <f>IF(ISERROR(INDEX(BASE!$N$6:$Y$35,MATCH(BASE!$N$28,BASE!$P$6:$P$35,0),9)),"",INDEX(BASE!$N$6:$Y$35,MATCH(BASE!$N$28,BASE!$P$6:$P$35,0),9))</f>
        <v/>
      </c>
      <c r="N1070" s="180"/>
      <c r="O1070" s="180"/>
      <c r="P1070" s="124"/>
      <c r="Q1070" s="124"/>
      <c r="R1070" s="124"/>
      <c r="S1070" s="65"/>
      <c r="T1070" s="55"/>
      <c r="W1070" s="59"/>
      <c r="X1070" s="60"/>
      <c r="Y1070" s="59"/>
      <c r="AA1070" s="61" t="e">
        <f>IF(BASE!#REF!="","",BASE!#REF!)</f>
        <v>#REF!</v>
      </c>
    </row>
    <row r="1071" spans="8:27" ht="11.25" customHeight="1" x14ac:dyDescent="0.25">
      <c r="H1071" s="55"/>
      <c r="I1071" s="62"/>
      <c r="J1071" s="111"/>
      <c r="K1071" s="125"/>
      <c r="L1071" s="111"/>
      <c r="M1071" s="111"/>
      <c r="N1071" s="111"/>
      <c r="O1071" s="111"/>
      <c r="P1071" s="140"/>
      <c r="Q1071" s="124"/>
      <c r="R1071" s="124"/>
      <c r="S1071" s="65"/>
      <c r="T1071" s="55"/>
      <c r="W1071" s="59"/>
      <c r="X1071" s="60"/>
      <c r="Y1071" s="59"/>
      <c r="AA1071" s="61" t="e">
        <f>IF(BASE!#REF!="","",BASE!#REF!)</f>
        <v>#REF!</v>
      </c>
    </row>
    <row r="1072" spans="8:27" ht="18" customHeight="1" x14ac:dyDescent="0.25">
      <c r="H1072" s="55"/>
      <c r="I1072" s="62"/>
      <c r="J1072" s="175"/>
      <c r="K1072" s="175"/>
      <c r="L1072" s="131"/>
      <c r="M1072" s="131"/>
      <c r="N1072" s="131"/>
      <c r="O1072" s="131"/>
      <c r="P1072" s="175"/>
      <c r="Q1072" s="175"/>
      <c r="R1072" s="175"/>
      <c r="S1072" s="65"/>
      <c r="T1072" s="55"/>
      <c r="W1072" s="59"/>
      <c r="X1072" s="60"/>
      <c r="Y1072" s="59"/>
      <c r="AA1072" s="61" t="e">
        <f>IF(BASE!#REF!="","",BASE!#REF!)</f>
        <v>#REF!</v>
      </c>
    </row>
    <row r="1073" spans="8:27" ht="18" customHeight="1" x14ac:dyDescent="0.25">
      <c r="H1073" s="55"/>
      <c r="I1073" s="62"/>
      <c r="J1073" s="176"/>
      <c r="K1073" s="176"/>
      <c r="L1073" s="141"/>
      <c r="M1073" s="141"/>
      <c r="N1073" s="141"/>
      <c r="O1073" s="177" t="str">
        <f>IF(ISERROR(INDEX(BASE!$N$6:$Y$35,MATCH(BASE!$N$28,BASE!$P$6:$P$35,0),10)),"",INDEX(BASE!$N$6:$Y$35,MATCH(BASE!$N$28,BASE!$P$6:$P$35,0),10))</f>
        <v/>
      </c>
      <c r="P1073" s="177"/>
      <c r="Q1073" s="177"/>
      <c r="R1073" s="138"/>
      <c r="S1073" s="65"/>
      <c r="T1073" s="55"/>
      <c r="W1073" s="59"/>
      <c r="X1073" s="60"/>
      <c r="Y1073" s="59"/>
      <c r="AA1073" s="61" t="e">
        <f>IF(BASE!#REF!="","",BASE!#REF!)</f>
        <v>#REF!</v>
      </c>
    </row>
    <row r="1074" spans="8:27" ht="18" customHeight="1" x14ac:dyDescent="0.25">
      <c r="H1074" s="55"/>
      <c r="I1074" s="62"/>
      <c r="J1074" s="176"/>
      <c r="K1074" s="176"/>
      <c r="L1074" s="141"/>
      <c r="M1074" s="141"/>
      <c r="N1074" s="141"/>
      <c r="O1074" s="141"/>
      <c r="P1074" s="141"/>
      <c r="Q1074" s="124"/>
      <c r="R1074" s="124"/>
      <c r="S1074" s="65"/>
      <c r="T1074" s="55"/>
      <c r="W1074" s="59"/>
      <c r="X1074" s="60"/>
      <c r="Y1074" s="59"/>
      <c r="AA1074" s="61" t="e">
        <f>IF(BASE!#REF!="","",BASE!#REF!)</f>
        <v>#REF!</v>
      </c>
    </row>
    <row r="1075" spans="8:27" ht="18" customHeight="1" x14ac:dyDescent="0.25">
      <c r="H1075" s="55"/>
      <c r="I1075" s="62"/>
      <c r="J1075" s="126" t="s">
        <v>82</v>
      </c>
      <c r="K1075" s="111"/>
      <c r="L1075" s="124"/>
      <c r="M1075" s="111"/>
      <c r="N1075" s="111"/>
      <c r="O1075" s="111"/>
      <c r="P1075" s="111"/>
      <c r="Q1075" s="111"/>
      <c r="R1075" s="111"/>
      <c r="S1075" s="65"/>
      <c r="T1075" s="55"/>
      <c r="W1075" s="59"/>
      <c r="X1075" s="60"/>
      <c r="Y1075" s="59"/>
      <c r="AA1075" s="61" t="e">
        <f>IF(BASE!#REF!="","",BASE!#REF!)</f>
        <v>#REF!</v>
      </c>
    </row>
    <row r="1076" spans="8:27" ht="18" customHeight="1" x14ac:dyDescent="0.25">
      <c r="H1076" s="55"/>
      <c r="I1076" s="62"/>
      <c r="J1076" s="126"/>
      <c r="K1076" s="124"/>
      <c r="L1076" s="124"/>
      <c r="M1076" s="124"/>
      <c r="N1076" s="124"/>
      <c r="O1076" s="124"/>
      <c r="P1076" s="124"/>
      <c r="Q1076" s="124"/>
      <c r="R1076" s="124"/>
      <c r="S1076" s="65"/>
      <c r="T1076" s="55"/>
      <c r="W1076" s="59"/>
      <c r="X1076" s="60"/>
      <c r="Y1076" s="59"/>
      <c r="AA1076" s="61" t="e">
        <f>IF(BASE!#REF!="","",BASE!#REF!)</f>
        <v>#REF!</v>
      </c>
    </row>
    <row r="1077" spans="8:27" ht="18" customHeight="1" x14ac:dyDescent="0.25">
      <c r="H1077" s="55"/>
      <c r="I1077" s="62"/>
      <c r="J1077" s="142" t="s">
        <v>83</v>
      </c>
      <c r="K1077" s="124"/>
      <c r="L1077" s="124"/>
      <c r="M1077" s="124"/>
      <c r="N1077" s="124"/>
      <c r="O1077" s="124"/>
      <c r="P1077" s="124"/>
      <c r="Q1077" s="124"/>
      <c r="R1077" s="124"/>
      <c r="S1077" s="65"/>
      <c r="T1077" s="55"/>
      <c r="W1077" s="59"/>
      <c r="X1077" s="60"/>
      <c r="Y1077" s="59"/>
      <c r="AA1077" s="61" t="e">
        <f>IF(BASE!#REF!="","",BASE!#REF!)</f>
        <v>#REF!</v>
      </c>
    </row>
    <row r="1078" spans="8:27" ht="18" customHeight="1" x14ac:dyDescent="0.25">
      <c r="H1078" s="55"/>
      <c r="I1078" s="62"/>
      <c r="J1078" s="111"/>
      <c r="K1078" s="143"/>
      <c r="L1078" s="143"/>
      <c r="M1078" s="143"/>
      <c r="N1078" s="143"/>
      <c r="O1078" s="143"/>
      <c r="P1078" s="143"/>
      <c r="Q1078" s="124"/>
      <c r="R1078" s="124"/>
      <c r="S1078" s="65"/>
      <c r="T1078" s="55"/>
      <c r="W1078" s="59"/>
      <c r="X1078" s="60"/>
      <c r="Y1078" s="59"/>
      <c r="AA1078" s="61" t="e">
        <f>IF(BASE!#REF!="","",BASE!#REF!)</f>
        <v>#REF!</v>
      </c>
    </row>
    <row r="1079" spans="8:27" ht="18" customHeight="1" x14ac:dyDescent="0.25">
      <c r="H1079" s="55"/>
      <c r="I1079" s="67"/>
      <c r="J1079" s="144"/>
      <c r="K1079" s="144"/>
      <c r="L1079" s="144"/>
      <c r="M1079" s="144"/>
      <c r="N1079" s="144"/>
      <c r="O1079" s="144"/>
      <c r="P1079" s="144"/>
      <c r="Q1079" s="128"/>
      <c r="R1079" s="128"/>
      <c r="S1079" s="69"/>
      <c r="T1079" s="55"/>
      <c r="W1079" s="59"/>
      <c r="X1079" s="60"/>
      <c r="Y1079" s="59"/>
      <c r="AA1079" s="61" t="e">
        <f>IF(BASE!#REF!="","",BASE!#REF!)</f>
        <v>#REF!</v>
      </c>
    </row>
    <row r="1080" spans="8:27" ht="26.25" customHeight="1" x14ac:dyDescent="0.25">
      <c r="H1080" s="55"/>
      <c r="I1080" s="70"/>
      <c r="J1080" s="129"/>
      <c r="K1080" s="129"/>
      <c r="L1080" s="129"/>
      <c r="M1080" s="129"/>
      <c r="N1080" s="129"/>
      <c r="O1080" s="129"/>
      <c r="P1080" s="129"/>
      <c r="Q1080" s="129"/>
      <c r="R1080" s="129"/>
      <c r="S1080" s="70"/>
      <c r="T1080" s="55"/>
      <c r="W1080" s="59"/>
      <c r="X1080" s="60"/>
      <c r="Y1080" s="59"/>
      <c r="AA1080" s="61" t="e">
        <f>IF(BASE!#REF!="","",BASE!#REF!)</f>
        <v>#REF!</v>
      </c>
    </row>
    <row r="1081" spans="8:27" ht="26.25" customHeight="1" x14ac:dyDescent="0.25">
      <c r="H1081" s="55"/>
      <c r="I1081" s="55"/>
      <c r="J1081" s="111"/>
      <c r="K1081" s="111"/>
      <c r="L1081" s="111"/>
      <c r="M1081" s="111"/>
      <c r="N1081" s="111"/>
      <c r="O1081" s="111"/>
      <c r="P1081" s="111"/>
      <c r="Q1081" s="111"/>
      <c r="R1081" s="111"/>
      <c r="S1081" s="55"/>
      <c r="T1081" s="55"/>
      <c r="W1081" s="59"/>
      <c r="X1081" s="60"/>
      <c r="Y1081" s="59"/>
      <c r="AA1081" s="61" t="e">
        <f>IF(BASE!#REF!="","",BASE!#REF!)</f>
        <v>#REF!</v>
      </c>
    </row>
    <row r="1082" spans="8:27" ht="18" customHeight="1" x14ac:dyDescent="0.25">
      <c r="H1082" s="55"/>
      <c r="I1082" s="56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58"/>
      <c r="T1082" s="55"/>
      <c r="W1082" s="59"/>
      <c r="X1082" s="60"/>
      <c r="Y1082" s="59"/>
      <c r="AA1082" s="61" t="e">
        <f>IF(BASE!#REF!="","",BASE!#REF!)</f>
        <v>#REF!</v>
      </c>
    </row>
    <row r="1083" spans="8:27" ht="18" customHeight="1" x14ac:dyDescent="0.25">
      <c r="H1083" s="55"/>
      <c r="I1083" s="62"/>
      <c r="J1083" s="124"/>
      <c r="K1083" s="124"/>
      <c r="L1083" s="124"/>
      <c r="M1083" s="124"/>
      <c r="N1083" s="124"/>
      <c r="O1083" s="124"/>
      <c r="P1083" s="124"/>
      <c r="Q1083" s="124"/>
      <c r="R1083" s="124"/>
      <c r="S1083" s="65"/>
      <c r="T1083" s="55"/>
      <c r="W1083" s="59"/>
      <c r="X1083" s="60"/>
      <c r="Y1083" s="59"/>
      <c r="AA1083" s="61" t="e">
        <f>IF(BASE!#REF!="","",BASE!#REF!)</f>
        <v>#REF!</v>
      </c>
    </row>
    <row r="1084" spans="8:27" ht="18" customHeight="1" x14ac:dyDescent="0.25">
      <c r="H1084" s="55"/>
      <c r="I1084" s="62"/>
      <c r="J1084" s="124"/>
      <c r="K1084" s="124"/>
      <c r="L1084" s="124"/>
      <c r="M1084" s="124"/>
      <c r="N1084" s="124"/>
      <c r="O1084" s="124"/>
      <c r="P1084" s="124"/>
      <c r="Q1084" s="124"/>
      <c r="R1084" s="124"/>
      <c r="S1084" s="65"/>
      <c r="T1084" s="55"/>
      <c r="W1084" s="59"/>
      <c r="X1084" s="60"/>
      <c r="Y1084" s="59"/>
      <c r="AA1084" s="61" t="e">
        <f>IF(BASE!#REF!="","",BASE!#REF!)</f>
        <v>#REF!</v>
      </c>
    </row>
    <row r="1085" spans="8:27" ht="18" customHeight="1" x14ac:dyDescent="0.25">
      <c r="H1085" s="55"/>
      <c r="I1085" s="62"/>
      <c r="J1085" s="111"/>
      <c r="K1085" s="111"/>
      <c r="L1085" s="111"/>
      <c r="M1085" s="111"/>
      <c r="N1085" s="111"/>
      <c r="O1085" s="111"/>
      <c r="P1085" s="111"/>
      <c r="Q1085" s="111"/>
      <c r="R1085" s="111"/>
      <c r="S1085" s="65"/>
      <c r="T1085" s="55"/>
      <c r="W1085" s="59"/>
      <c r="X1085" s="60"/>
      <c r="Y1085" s="59"/>
      <c r="AA1085" s="61" t="e">
        <f>IF(BASE!#REF!="","",BASE!#REF!)</f>
        <v>#REF!</v>
      </c>
    </row>
    <row r="1086" spans="8:27" ht="18" customHeight="1" x14ac:dyDescent="0.25">
      <c r="H1086" s="55"/>
      <c r="I1086" s="62"/>
      <c r="J1086" s="111"/>
      <c r="K1086" s="111"/>
      <c r="L1086" s="111"/>
      <c r="M1086" s="111"/>
      <c r="N1086" s="111"/>
      <c r="O1086" s="111"/>
      <c r="P1086" s="111"/>
      <c r="Q1086" s="111"/>
      <c r="R1086" s="111"/>
      <c r="S1086" s="65"/>
      <c r="T1086" s="55"/>
      <c r="W1086" s="59"/>
      <c r="X1086" s="60"/>
      <c r="Y1086" s="59"/>
      <c r="AA1086" s="61" t="e">
        <f>IF(BASE!#REF!="","",BASE!#REF!)</f>
        <v>#REF!</v>
      </c>
    </row>
    <row r="1087" spans="8:27" ht="18" customHeight="1" x14ac:dyDescent="0.3">
      <c r="H1087" s="55"/>
      <c r="I1087" s="62"/>
      <c r="J1087" s="135"/>
      <c r="K1087" s="114"/>
      <c r="L1087" s="135" t="s">
        <v>80</v>
      </c>
      <c r="M1087" s="133" t="s">
        <v>39</v>
      </c>
      <c r="N1087" s="127" t="s">
        <v>38</v>
      </c>
      <c r="O1087" s="127"/>
      <c r="P1087" s="136"/>
      <c r="Q1087" s="136"/>
      <c r="R1087" s="135"/>
      <c r="S1087" s="113" t="s">
        <v>88</v>
      </c>
      <c r="T1087" s="55"/>
      <c r="W1087" s="59"/>
      <c r="X1087" s="60"/>
      <c r="Y1087" s="59"/>
      <c r="AA1087" s="61" t="e">
        <f>IF(BASE!#REF!="","",BASE!#REF!)</f>
        <v>#REF!</v>
      </c>
    </row>
    <row r="1088" spans="8:27" ht="18" customHeight="1" x14ac:dyDescent="0.25">
      <c r="H1088" s="55"/>
      <c r="I1088" s="62"/>
      <c r="J1088" s="124"/>
      <c r="K1088" s="124"/>
      <c r="L1088" s="124"/>
      <c r="M1088" s="124"/>
      <c r="N1088" s="124"/>
      <c r="O1088" s="124"/>
      <c r="P1088" s="124"/>
      <c r="Q1088" s="111"/>
      <c r="R1088" s="111"/>
      <c r="S1088" s="65"/>
      <c r="T1088" s="55"/>
      <c r="W1088" s="59"/>
      <c r="X1088" s="60"/>
      <c r="Y1088" s="59"/>
      <c r="AA1088" s="61" t="e">
        <f>IF(BASE!#REF!="","",BASE!#REF!)</f>
        <v>#REF!</v>
      </c>
    </row>
    <row r="1089" spans="6:27" ht="18" customHeight="1" x14ac:dyDescent="0.25">
      <c r="H1089" s="55"/>
      <c r="I1089" s="62"/>
      <c r="J1089" s="126" t="s">
        <v>81</v>
      </c>
      <c r="K1089" s="137"/>
      <c r="L1089" s="179" t="str">
        <f>IF(ISERROR(INDEX(BASE!$N$6:$Y$35,MATCH(BASE!$N$29,BASE!$P$6:$P$35,0),3)),"",INDEX(BASE!$N$6:$Y$35,MATCH(BASE!$N$29,BASE!$P$6:$P$35,0),3))</f>
        <v/>
      </c>
      <c r="M1089" s="179"/>
      <c r="N1089" s="179"/>
      <c r="O1089" s="179"/>
      <c r="P1089" s="179"/>
      <c r="Q1089" s="126" t="s">
        <v>85</v>
      </c>
      <c r="R1089" s="125"/>
      <c r="S1089" s="65"/>
      <c r="T1089" s="55"/>
      <c r="W1089" s="59"/>
      <c r="X1089" s="60"/>
      <c r="Y1089" s="59"/>
      <c r="AA1089" s="61" t="e">
        <f>IF(BASE!#REF!="","",BASE!#REF!)</f>
        <v>#REF!</v>
      </c>
    </row>
    <row r="1090" spans="6:27" ht="18" customHeight="1" x14ac:dyDescent="0.25">
      <c r="H1090" s="55"/>
      <c r="I1090" s="62"/>
      <c r="J1090" s="111"/>
      <c r="K1090" s="111"/>
      <c r="L1090" s="111"/>
      <c r="M1090" s="111"/>
      <c r="N1090" s="111"/>
      <c r="O1090" s="111"/>
      <c r="P1090" s="111"/>
      <c r="Q1090" s="124"/>
      <c r="R1090" s="124"/>
      <c r="S1090" s="65"/>
      <c r="T1090" s="55"/>
      <c r="W1090" s="59"/>
      <c r="X1090" s="60"/>
      <c r="Y1090" s="59"/>
      <c r="AA1090" s="61" t="e">
        <f>IF(BASE!#REF!="","",BASE!#REF!)</f>
        <v>#REF!</v>
      </c>
    </row>
    <row r="1091" spans="6:27" ht="18" customHeight="1" x14ac:dyDescent="0.25">
      <c r="H1091" s="55"/>
      <c r="I1091" s="62"/>
      <c r="J1091" s="126" t="s">
        <v>84</v>
      </c>
      <c r="K1091" s="138"/>
      <c r="L1091" s="138"/>
      <c r="M1091" s="138"/>
      <c r="N1091" s="138"/>
      <c r="O1091" s="138"/>
      <c r="P1091" s="126"/>
      <c r="Q1091" s="126"/>
      <c r="R1091" s="126"/>
      <c r="S1091" s="65"/>
      <c r="T1091" s="55"/>
      <c r="W1091" s="59"/>
      <c r="X1091" s="60"/>
      <c r="Y1091" s="59"/>
      <c r="AA1091" s="61" t="e">
        <f>IF(BASE!#REF!="","",BASE!#REF!)</f>
        <v>#REF!</v>
      </c>
    </row>
    <row r="1092" spans="6:27" ht="18" customHeight="1" x14ac:dyDescent="0.25">
      <c r="H1092" s="55"/>
      <c r="I1092" s="62"/>
      <c r="J1092" s="111"/>
      <c r="K1092" s="111"/>
      <c r="L1092" s="111"/>
      <c r="M1092" s="111"/>
      <c r="N1092" s="111"/>
      <c r="O1092" s="111"/>
      <c r="P1092" s="111"/>
      <c r="Q1092" s="126"/>
      <c r="R1092" s="126"/>
      <c r="S1092" s="65"/>
      <c r="T1092" s="55"/>
      <c r="W1092" s="59"/>
      <c r="X1092" s="60"/>
      <c r="Y1092" s="59"/>
      <c r="AA1092" s="61" t="e">
        <f>IF(BASE!#REF!="","",BASE!#REF!)</f>
        <v>#REF!</v>
      </c>
    </row>
    <row r="1093" spans="6:27" ht="3.75" customHeight="1" x14ac:dyDescent="0.25">
      <c r="H1093" s="55"/>
      <c r="I1093" s="62"/>
      <c r="J1093" s="139"/>
      <c r="K1093" s="139"/>
      <c r="L1093" s="139"/>
      <c r="M1093" s="139"/>
      <c r="N1093" s="139"/>
      <c r="O1093" s="139"/>
      <c r="P1093" s="139"/>
      <c r="Q1093" s="126"/>
      <c r="R1093" s="126"/>
      <c r="S1093" s="65"/>
      <c r="T1093" s="55"/>
      <c r="W1093" s="59"/>
      <c r="X1093" s="60"/>
      <c r="Y1093" s="59"/>
      <c r="AA1093" s="61" t="e">
        <f>IF(BASE!#REF!="","",BASE!#REF!)</f>
        <v>#REF!</v>
      </c>
    </row>
    <row r="1094" spans="6:27" ht="18" customHeight="1" x14ac:dyDescent="0.25">
      <c r="H1094" s="55"/>
      <c r="I1094" s="62"/>
      <c r="J1094" s="124"/>
      <c r="K1094" s="124"/>
      <c r="L1094" s="125" t="s">
        <v>86</v>
      </c>
      <c r="M1094" s="180" t="str">
        <f>IF(ISERROR(INDEX(BASE!$N$6:$Y$35,MATCH(BASE!$N$29,BASE!$P$6:$P$35,0),9)),"",INDEX(BASE!$N$6:$Y$35,MATCH(BASE!$N$29,BASE!$P$6:$P$35,0),9))</f>
        <v/>
      </c>
      <c r="N1094" s="180"/>
      <c r="O1094" s="180"/>
      <c r="P1094" s="124"/>
      <c r="Q1094" s="124"/>
      <c r="R1094" s="124"/>
      <c r="S1094" s="65"/>
      <c r="T1094" s="55"/>
      <c r="W1094" s="59"/>
      <c r="X1094" s="60"/>
      <c r="Y1094" s="59"/>
      <c r="AA1094" s="61" t="e">
        <f>IF(BASE!#REF!="","",BASE!#REF!)</f>
        <v>#REF!</v>
      </c>
    </row>
    <row r="1095" spans="6:27" ht="11.25" customHeight="1" x14ac:dyDescent="0.25">
      <c r="H1095" s="55"/>
      <c r="I1095" s="62"/>
      <c r="J1095" s="111"/>
      <c r="K1095" s="125"/>
      <c r="L1095" s="111"/>
      <c r="M1095" s="111"/>
      <c r="N1095" s="111"/>
      <c r="O1095" s="111"/>
      <c r="P1095" s="140"/>
      <c r="Q1095" s="124"/>
      <c r="R1095" s="124"/>
      <c r="S1095" s="65"/>
      <c r="T1095" s="55"/>
      <c r="W1095" s="59"/>
      <c r="X1095" s="60"/>
      <c r="Y1095" s="59"/>
      <c r="AA1095" s="61" t="e">
        <f>IF(BASE!#REF!="","",BASE!#REF!)</f>
        <v>#REF!</v>
      </c>
    </row>
    <row r="1096" spans="6:27" ht="18" customHeight="1" x14ac:dyDescent="0.25">
      <c r="H1096" s="55"/>
      <c r="I1096" s="62"/>
      <c r="J1096" s="175"/>
      <c r="K1096" s="175"/>
      <c r="L1096" s="131"/>
      <c r="M1096" s="131"/>
      <c r="N1096" s="131"/>
      <c r="O1096" s="131"/>
      <c r="P1096" s="175"/>
      <c r="Q1096" s="175"/>
      <c r="R1096" s="175"/>
      <c r="S1096" s="65"/>
      <c r="T1096" s="55"/>
      <c r="W1096" s="59"/>
      <c r="X1096" s="60"/>
      <c r="Y1096" s="59"/>
      <c r="AA1096" s="61" t="e">
        <f>IF(BASE!#REF!="","",BASE!#REF!)</f>
        <v>#REF!</v>
      </c>
    </row>
    <row r="1097" spans="6:27" ht="18" customHeight="1" x14ac:dyDescent="0.25">
      <c r="H1097" s="55"/>
      <c r="I1097" s="62"/>
      <c r="J1097" s="176"/>
      <c r="K1097" s="176"/>
      <c r="L1097" s="141"/>
      <c r="M1097" s="141"/>
      <c r="N1097" s="141"/>
      <c r="O1097" s="177" t="str">
        <f>IF(ISERROR(INDEX(BASE!$N$6:$Y$35,MATCH(BASE!$N$29,BASE!$P$6:$P$35,0),10)),"",INDEX(BASE!$N$6:$Y$35,MATCH(BASE!$N$29,BASE!$P$6:$P$35,0),10))</f>
        <v/>
      </c>
      <c r="P1097" s="177"/>
      <c r="Q1097" s="177"/>
      <c r="R1097" s="138"/>
      <c r="S1097" s="65"/>
      <c r="T1097" s="55"/>
      <c r="W1097" s="59"/>
      <c r="X1097" s="60"/>
      <c r="Y1097" s="59"/>
      <c r="AA1097" s="61" t="e">
        <f>IF(BASE!#REF!="","",BASE!#REF!)</f>
        <v>#REF!</v>
      </c>
    </row>
    <row r="1098" spans="6:27" ht="18" customHeight="1" x14ac:dyDescent="0.25">
      <c r="H1098" s="55"/>
      <c r="I1098" s="62"/>
      <c r="J1098" s="176"/>
      <c r="K1098" s="176"/>
      <c r="L1098" s="141"/>
      <c r="M1098" s="141"/>
      <c r="N1098" s="141"/>
      <c r="O1098" s="141"/>
      <c r="P1098" s="141"/>
      <c r="Q1098" s="124"/>
      <c r="R1098" s="124"/>
      <c r="S1098" s="65"/>
      <c r="T1098" s="55"/>
      <c r="W1098" s="59"/>
      <c r="X1098" s="60"/>
      <c r="Y1098" s="59"/>
      <c r="AA1098" s="61" t="e">
        <f>IF(BASE!#REF!="","",BASE!#REF!)</f>
        <v>#REF!</v>
      </c>
    </row>
    <row r="1099" spans="6:27" ht="18" customHeight="1" x14ac:dyDescent="0.25">
      <c r="H1099" s="55"/>
      <c r="I1099" s="62"/>
      <c r="J1099" s="126" t="s">
        <v>82</v>
      </c>
      <c r="K1099" s="111"/>
      <c r="L1099" s="124"/>
      <c r="M1099" s="111"/>
      <c r="N1099" s="111"/>
      <c r="O1099" s="111"/>
      <c r="P1099" s="111"/>
      <c r="Q1099" s="111"/>
      <c r="R1099" s="111"/>
      <c r="S1099" s="65"/>
      <c r="T1099" s="55"/>
      <c r="W1099" s="59"/>
      <c r="X1099" s="60"/>
      <c r="Y1099" s="59"/>
      <c r="AA1099" s="61" t="e">
        <f>IF(BASE!#REF!="","",BASE!#REF!)</f>
        <v>#REF!</v>
      </c>
    </row>
    <row r="1100" spans="6:27" ht="18" customHeight="1" x14ac:dyDescent="0.25">
      <c r="H1100" s="55"/>
      <c r="I1100" s="62"/>
      <c r="J1100" s="126"/>
      <c r="K1100" s="124"/>
      <c r="L1100" s="124"/>
      <c r="M1100" s="124"/>
      <c r="N1100" s="124"/>
      <c r="O1100" s="124"/>
      <c r="P1100" s="124"/>
      <c r="Q1100" s="124"/>
      <c r="R1100" s="124"/>
      <c r="S1100" s="65"/>
      <c r="T1100" s="55"/>
      <c r="W1100" s="59"/>
      <c r="X1100" s="60"/>
      <c r="Y1100" s="59"/>
      <c r="AA1100" s="61" t="e">
        <f>IF(BASE!#REF!="","",BASE!#REF!)</f>
        <v>#REF!</v>
      </c>
    </row>
    <row r="1101" spans="6:27" ht="18" customHeight="1" x14ac:dyDescent="0.25">
      <c r="H1101" s="55"/>
      <c r="I1101" s="62"/>
      <c r="J1101" s="142" t="s">
        <v>83</v>
      </c>
      <c r="K1101" s="124"/>
      <c r="L1101" s="124"/>
      <c r="M1101" s="124"/>
      <c r="N1101" s="124"/>
      <c r="O1101" s="124"/>
      <c r="P1101" s="124"/>
      <c r="Q1101" s="124"/>
      <c r="R1101" s="124"/>
      <c r="S1101" s="65"/>
      <c r="T1101" s="55"/>
      <c r="W1101" s="59"/>
      <c r="X1101" s="60"/>
      <c r="Y1101" s="59"/>
      <c r="AA1101" s="61" t="e">
        <f>IF(BASE!#REF!="","",BASE!#REF!)</f>
        <v>#REF!</v>
      </c>
    </row>
    <row r="1102" spans="6:27" ht="18" customHeight="1" x14ac:dyDescent="0.25">
      <c r="H1102" s="55"/>
      <c r="I1102" s="62"/>
      <c r="J1102" s="111"/>
      <c r="K1102" s="143"/>
      <c r="L1102" s="143"/>
      <c r="M1102" s="143"/>
      <c r="N1102" s="143"/>
      <c r="O1102" s="143"/>
      <c r="P1102" s="143"/>
      <c r="Q1102" s="124"/>
      <c r="R1102" s="124"/>
      <c r="S1102" s="65"/>
      <c r="T1102" s="55"/>
      <c r="W1102" s="59"/>
      <c r="X1102" s="60"/>
      <c r="Y1102" s="59"/>
      <c r="AA1102" s="61" t="e">
        <f>IF(BASE!#REF!="","",BASE!#REF!)</f>
        <v>#REF!</v>
      </c>
    </row>
    <row r="1103" spans="6:27" ht="18" customHeight="1" x14ac:dyDescent="0.25">
      <c r="F1103" s="76"/>
      <c r="H1103" s="55"/>
      <c r="I1103" s="67"/>
      <c r="J1103" s="144"/>
      <c r="K1103" s="144"/>
      <c r="L1103" s="144"/>
      <c r="M1103" s="144"/>
      <c r="N1103" s="144"/>
      <c r="O1103" s="144"/>
      <c r="P1103" s="144"/>
      <c r="Q1103" s="128"/>
      <c r="R1103" s="128"/>
      <c r="S1103" s="69"/>
      <c r="T1103" s="55"/>
      <c r="W1103" s="59"/>
      <c r="X1103" s="60"/>
      <c r="Y1103" s="59"/>
      <c r="AA1103" s="61" t="e">
        <f>IF(BASE!#REF!="","",BASE!#REF!)</f>
        <v>#REF!</v>
      </c>
    </row>
    <row r="1104" spans="6:27" ht="18.75" customHeight="1" x14ac:dyDescent="0.25">
      <c r="H1104" s="55"/>
      <c r="I1104" s="55"/>
      <c r="J1104" s="111"/>
      <c r="K1104" s="111"/>
      <c r="L1104" s="111"/>
      <c r="M1104" s="111"/>
      <c r="N1104" s="111"/>
      <c r="O1104" s="111"/>
      <c r="P1104" s="111"/>
      <c r="Q1104" s="111"/>
      <c r="R1104" s="111"/>
      <c r="S1104" s="55"/>
      <c r="T1104" s="55"/>
      <c r="W1104" s="59"/>
      <c r="X1104" s="60"/>
      <c r="Y1104" s="59"/>
      <c r="AA1104" s="61" t="e">
        <f>IF(BASE!#REF!="","",BASE!#REF!)</f>
        <v>#REF!</v>
      </c>
    </row>
    <row r="1105" spans="1:51" s="45" customFormat="1" ht="18.75" customHeight="1" x14ac:dyDescent="0.25">
      <c r="A1105" s="122"/>
      <c r="B1105" s="47"/>
      <c r="H1105" s="51"/>
      <c r="I1105" s="51"/>
      <c r="J1105" s="124"/>
      <c r="K1105" s="124"/>
      <c r="L1105" s="124"/>
      <c r="M1105" s="124"/>
      <c r="N1105" s="124"/>
      <c r="O1105" s="124"/>
      <c r="P1105" s="124"/>
      <c r="Q1105" s="124"/>
      <c r="R1105" s="124"/>
      <c r="S1105" s="51"/>
      <c r="T1105" s="51"/>
      <c r="W1105" s="52"/>
      <c r="X1105" s="52"/>
      <c r="Y1105" s="52"/>
      <c r="AA1105" s="53" t="s">
        <v>53</v>
      </c>
      <c r="AR1105" s="54" t="s">
        <v>43</v>
      </c>
      <c r="AY1105" s="54" t="s">
        <v>43</v>
      </c>
    </row>
    <row r="1106" spans="1:51" ht="18.75" customHeight="1" x14ac:dyDescent="0.25">
      <c r="A1106" s="122"/>
      <c r="B1106" s="47"/>
      <c r="H1106" s="55"/>
      <c r="I1106" s="56"/>
      <c r="J1106" s="130"/>
      <c r="K1106" s="130"/>
      <c r="L1106" s="130"/>
      <c r="M1106" s="130"/>
      <c r="N1106" s="130"/>
      <c r="O1106" s="130"/>
      <c r="P1106" s="130"/>
      <c r="Q1106" s="130"/>
      <c r="R1106" s="130"/>
      <c r="S1106" s="58"/>
      <c r="T1106" s="55"/>
      <c r="W1106" s="59"/>
      <c r="X1106" s="60"/>
      <c r="Y1106" s="59"/>
      <c r="AA1106" s="61" t="str">
        <f>IF(BASE!N1110="","",BASE!N1110)</f>
        <v/>
      </c>
    </row>
    <row r="1107" spans="1:51" ht="18.75" customHeight="1" x14ac:dyDescent="0.25">
      <c r="A1107" s="122"/>
      <c r="B1107" s="47"/>
      <c r="H1107" s="55"/>
      <c r="I1107" s="62"/>
      <c r="J1107" s="175" t="s">
        <v>20</v>
      </c>
      <c r="K1107" s="175"/>
      <c r="L1107" s="175"/>
      <c r="M1107" s="175"/>
      <c r="N1107" s="134"/>
      <c r="O1107" s="134"/>
      <c r="P1107" s="134"/>
      <c r="Q1107" s="124"/>
      <c r="R1107" s="124"/>
      <c r="S1107" s="65"/>
      <c r="T1107" s="55"/>
      <c r="W1107" s="59"/>
      <c r="X1107" s="60"/>
      <c r="Y1107" s="59"/>
      <c r="AA1107" s="61" t="str">
        <f>IF(BASE!N1111="","",BASE!N1111)</f>
        <v/>
      </c>
    </row>
    <row r="1108" spans="1:51" ht="11.25" customHeight="1" x14ac:dyDescent="0.25">
      <c r="A1108" s="122"/>
      <c r="B1108" s="47"/>
      <c r="H1108" s="55"/>
      <c r="I1108" s="62"/>
      <c r="J1108" s="124"/>
      <c r="K1108" s="124"/>
      <c r="L1108" s="124"/>
      <c r="M1108" s="124"/>
      <c r="N1108" s="124"/>
      <c r="O1108" s="124"/>
      <c r="P1108" s="124"/>
      <c r="Q1108" s="124"/>
      <c r="R1108" s="124"/>
      <c r="S1108" s="65"/>
      <c r="T1108" s="55"/>
      <c r="W1108" s="59"/>
      <c r="X1108" s="60"/>
      <c r="Y1108" s="59"/>
      <c r="AA1108" s="61" t="str">
        <f>IF(BASE!N1112="","",BASE!N1112)</f>
        <v/>
      </c>
    </row>
    <row r="1109" spans="1:51" ht="18.75" customHeight="1" x14ac:dyDescent="0.25">
      <c r="A1109" s="122"/>
      <c r="B1109" s="47"/>
      <c r="H1109" s="55"/>
      <c r="I1109" s="62"/>
      <c r="J1109" s="179" t="str">
        <f>IF(ISERROR(INDEX(BASE!$N$6:$Y$35,MATCH(BASE!$N$30,BASE!$P$6:$P$35,0),11)),"",INDEX(BASE!$N$6:$Y$35,MATCH(BASE!$N$30,BASE!$P$6:$P$35,0),11))</f>
        <v/>
      </c>
      <c r="K1109" s="179"/>
      <c r="L1109" s="179"/>
      <c r="M1109" s="179"/>
      <c r="N1109" s="132"/>
      <c r="O1109" s="132"/>
      <c r="P1109" s="132"/>
      <c r="Q1109" s="124"/>
      <c r="R1109" s="124"/>
      <c r="S1109" s="65"/>
      <c r="T1109" s="55"/>
      <c r="W1109" s="59"/>
      <c r="X1109" s="60"/>
      <c r="Y1109" s="59"/>
      <c r="AA1109" s="61" t="str">
        <f>IF(BASE!N1113="","",BASE!N1113)</f>
        <v/>
      </c>
    </row>
    <row r="1110" spans="1:51" ht="18.75" customHeight="1" x14ac:dyDescent="0.25">
      <c r="A1110" s="122"/>
      <c r="B1110" s="47"/>
      <c r="H1110" s="55"/>
      <c r="I1110" s="62"/>
      <c r="J1110" s="124"/>
      <c r="K1110" s="124"/>
      <c r="L1110" s="124"/>
      <c r="M1110" s="124"/>
      <c r="N1110" s="124"/>
      <c r="O1110" s="124"/>
      <c r="P1110" s="124"/>
      <c r="Q1110" s="124"/>
      <c r="R1110" s="124"/>
      <c r="S1110" s="65"/>
      <c r="T1110" s="55"/>
      <c r="W1110" s="59"/>
      <c r="X1110" s="60"/>
      <c r="Y1110" s="59"/>
      <c r="AA1110" s="61" t="str">
        <f>IF(BASE!N1114="","",BASE!N1114)</f>
        <v/>
      </c>
    </row>
    <row r="1111" spans="1:51" ht="18.75" customHeight="1" x14ac:dyDescent="0.3">
      <c r="A1111" s="122"/>
      <c r="B1111" s="47"/>
      <c r="H1111" s="55"/>
      <c r="I1111" s="62"/>
      <c r="J1111" s="181" t="s">
        <v>52</v>
      </c>
      <c r="K1111" s="181"/>
      <c r="L1111" s="181"/>
      <c r="M1111" s="181"/>
      <c r="N1111" s="133"/>
      <c r="O1111" s="133"/>
      <c r="P1111" s="133"/>
      <c r="Q1111" s="124"/>
      <c r="R1111" s="124"/>
      <c r="S1111" s="65"/>
      <c r="T1111" s="55"/>
      <c r="W1111" s="59"/>
      <c r="X1111" s="60"/>
      <c r="Y1111" s="59"/>
      <c r="AA1111" s="61" t="str">
        <f>IF(BASE!N1115="","",BASE!N1115)</f>
        <v/>
      </c>
    </row>
    <row r="1112" spans="1:51" ht="18.75" customHeight="1" x14ac:dyDescent="0.25">
      <c r="A1112" s="122"/>
      <c r="B1112" s="47"/>
      <c r="E1112" s="48"/>
      <c r="H1112" s="55"/>
      <c r="I1112" s="62"/>
      <c r="J1112" s="175" t="s">
        <v>51</v>
      </c>
      <c r="K1112" s="175"/>
      <c r="L1112" s="175"/>
      <c r="M1112" s="175"/>
      <c r="N1112" s="131"/>
      <c r="O1112" s="131"/>
      <c r="P1112" s="131"/>
      <c r="Q1112" s="124"/>
      <c r="R1112" s="124"/>
      <c r="S1112" s="65"/>
      <c r="T1112" s="55"/>
      <c r="W1112" s="59"/>
      <c r="X1112" s="60"/>
      <c r="Y1112" s="59"/>
      <c r="AA1112" s="61" t="str">
        <f>IF(BASE!N1116="","",BASE!N1116)</f>
        <v/>
      </c>
    </row>
    <row r="1113" spans="1:51" ht="26.25" customHeight="1" x14ac:dyDescent="0.25">
      <c r="A1113" s="122"/>
      <c r="B1113" s="47"/>
      <c r="H1113" s="55"/>
      <c r="I1113" s="62"/>
      <c r="J1113" s="182" t="s">
        <v>21</v>
      </c>
      <c r="K1113" s="182"/>
      <c r="L1113" s="182"/>
      <c r="M1113" s="182"/>
      <c r="N1113" s="134"/>
      <c r="O1113" s="134"/>
      <c r="P1113" s="134"/>
      <c r="Q1113" s="124"/>
      <c r="R1113" s="124"/>
      <c r="S1113" s="65"/>
      <c r="T1113" s="55"/>
      <c r="W1113" s="59"/>
      <c r="X1113" s="60"/>
      <c r="Y1113" s="59"/>
      <c r="AA1113" s="61" t="str">
        <f>IF(BASE!N1117="","",BASE!N1117)</f>
        <v/>
      </c>
    </row>
    <row r="1114" spans="1:51" ht="18.75" customHeight="1" x14ac:dyDescent="0.25">
      <c r="A1114" s="122"/>
      <c r="B1114" s="47"/>
      <c r="H1114" s="55"/>
      <c r="I1114" s="62"/>
      <c r="J1114" s="124"/>
      <c r="K1114" s="124"/>
      <c r="L1114" s="124"/>
      <c r="M1114" s="124"/>
      <c r="N1114" s="124"/>
      <c r="O1114" s="124"/>
      <c r="P1114" s="124"/>
      <c r="Q1114" s="124"/>
      <c r="R1114" s="124"/>
      <c r="S1114" s="65"/>
      <c r="T1114" s="55"/>
      <c r="W1114" s="59"/>
      <c r="X1114" s="60"/>
      <c r="Y1114" s="59"/>
      <c r="AA1114" s="61" t="str">
        <f>IF(BASE!N1118="","",BASE!N1118)</f>
        <v/>
      </c>
    </row>
    <row r="1115" spans="1:51" ht="18.75" customHeight="1" x14ac:dyDescent="0.25">
      <c r="A1115" s="122"/>
      <c r="B1115" s="47"/>
      <c r="E1115" s="48"/>
      <c r="H1115" s="55"/>
      <c r="I1115" s="62"/>
      <c r="J1115" s="123"/>
      <c r="K1115" s="123"/>
      <c r="L1115" s="123"/>
      <c r="M1115" s="123"/>
      <c r="N1115" s="123"/>
      <c r="O1115" s="123"/>
      <c r="P1115" s="123"/>
      <c r="Q1115" s="124"/>
      <c r="R1115" s="124"/>
      <c r="S1115" s="65"/>
      <c r="T1115" s="55"/>
      <c r="W1115" s="59"/>
      <c r="X1115" s="60"/>
      <c r="Y1115" s="59"/>
      <c r="AA1115" s="61" t="str">
        <f>IF(BASE!N1119="","",BASE!N1119)</f>
        <v/>
      </c>
    </row>
    <row r="1116" spans="1:51" ht="18.75" customHeight="1" x14ac:dyDescent="0.25">
      <c r="A1116" s="122"/>
      <c r="B1116" s="47"/>
      <c r="H1116" s="55"/>
      <c r="I1116" s="62"/>
      <c r="J1116" s="125"/>
      <c r="K1116" s="125"/>
      <c r="L1116" s="125"/>
      <c r="M1116" s="125"/>
      <c r="N1116" s="125"/>
      <c r="O1116" s="125" t="s">
        <v>22</v>
      </c>
      <c r="P1116" s="183" t="str">
        <f>IF(ISERROR(INDEX(BASE!$N$6:$Y$35,MATCH(BASE!$N$30,BASE!$P$6:$P$35,0),5)),"",INDEX(BASE!$N$6:$Y$35,MATCH(BASE!$N$30,BASE!$P$6:$P$35,0),5))</f>
        <v/>
      </c>
      <c r="Q1116" s="183"/>
      <c r="R1116" s="183"/>
      <c r="S1116" s="65"/>
      <c r="T1116" s="55"/>
      <c r="W1116" s="59"/>
      <c r="X1116" s="60"/>
      <c r="Y1116" s="59"/>
      <c r="AA1116" s="61" t="str">
        <f>IF(BASE!N1120="","",BASE!N1120)</f>
        <v/>
      </c>
    </row>
    <row r="1117" spans="1:51" ht="18.75" customHeight="1" x14ac:dyDescent="0.25">
      <c r="A1117" s="122"/>
      <c r="B1117" s="47"/>
      <c r="H1117" s="55"/>
      <c r="I1117" s="62"/>
      <c r="J1117" s="124"/>
      <c r="K1117" s="124"/>
      <c r="L1117" s="124"/>
      <c r="M1117" s="124"/>
      <c r="N1117" s="124"/>
      <c r="O1117" s="124"/>
      <c r="P1117" s="124"/>
      <c r="Q1117" s="124"/>
      <c r="R1117" s="124"/>
      <c r="S1117" s="65"/>
      <c r="T1117" s="55"/>
      <c r="W1117" s="59"/>
      <c r="X1117" s="60"/>
      <c r="Y1117" s="59"/>
      <c r="AA1117" s="61" t="str">
        <f>IF(BASE!N1121="","",BASE!N1121)</f>
        <v/>
      </c>
    </row>
    <row r="1118" spans="1:51" ht="18.75" customHeight="1" x14ac:dyDescent="0.25">
      <c r="A1118" s="122"/>
      <c r="B1118" s="47"/>
      <c r="E1118" s="48"/>
      <c r="H1118" s="55"/>
      <c r="I1118" s="62"/>
      <c r="J1118" s="125"/>
      <c r="K1118" s="125"/>
      <c r="L1118" s="125"/>
      <c r="M1118" s="125"/>
      <c r="N1118" s="125"/>
      <c r="O1118" s="126" t="s">
        <v>23</v>
      </c>
      <c r="P1118" s="183" t="str">
        <f>IF(ISERROR(INDEX(BASE!$N$6:$Y$35,MATCH(BASE!$N$30,BASE!$P$6:$P$35,0),6)),"",INDEX(BASE!$N$6:$Y$35,MATCH(BASE!$N$30,BASE!$P$6:$P$35,0),6))</f>
        <v/>
      </c>
      <c r="Q1118" s="183"/>
      <c r="R1118" s="183"/>
      <c r="S1118" s="65"/>
      <c r="T1118" s="55"/>
      <c r="W1118" s="59"/>
      <c r="X1118" s="60"/>
      <c r="Y1118" s="59"/>
      <c r="AA1118" s="61" t="str">
        <f>IF(BASE!N1122="","",BASE!N1122)</f>
        <v/>
      </c>
    </row>
    <row r="1119" spans="1:51" ht="18.75" customHeight="1" x14ac:dyDescent="0.25">
      <c r="A1119" s="122"/>
      <c r="B1119" s="47"/>
      <c r="H1119" s="55"/>
      <c r="I1119" s="62"/>
      <c r="J1119" s="124"/>
      <c r="K1119" s="124"/>
      <c r="L1119" s="124"/>
      <c r="M1119" s="124"/>
      <c r="N1119" s="124"/>
      <c r="O1119" s="124"/>
      <c r="P1119" s="124"/>
      <c r="Q1119" s="124"/>
      <c r="R1119" s="124"/>
      <c r="S1119" s="65"/>
      <c r="T1119" s="55"/>
      <c r="W1119" s="59"/>
      <c r="X1119" s="60"/>
      <c r="Y1119" s="59"/>
      <c r="AA1119" s="61" t="str">
        <f>IF(BASE!N1123="","",BASE!N1123)</f>
        <v/>
      </c>
    </row>
    <row r="1120" spans="1:51" ht="18.75" customHeight="1" x14ac:dyDescent="0.25">
      <c r="A1120" s="44"/>
      <c r="B1120" s="44"/>
      <c r="H1120" s="55"/>
      <c r="I1120" s="62"/>
      <c r="J1120" s="125"/>
      <c r="K1120" s="125"/>
      <c r="L1120" s="125"/>
      <c r="M1120" s="125"/>
      <c r="N1120" s="125"/>
      <c r="O1120" s="186" t="s">
        <v>24</v>
      </c>
      <c r="P1120" s="186"/>
      <c r="Q1120" s="184" t="str">
        <f>IF(ISERROR(INDEX(BASE!$N$6:$Y$35,MATCH(BASE!$N$30,BASE!$P$6:$P$35,0),8)),"",INDEX(BASE!$N$6:$Y$35,MATCH(BASE!$N$30,BASE!$P$6:$P$35,0),8))</f>
        <v/>
      </c>
      <c r="R1120" s="184"/>
      <c r="S1120" s="65"/>
      <c r="T1120" s="55"/>
      <c r="W1120" s="59"/>
      <c r="X1120" s="60"/>
      <c r="Y1120" s="59"/>
      <c r="AA1120" s="61" t="str">
        <f>IF(BASE!N1124="","",BASE!N1124)</f>
        <v/>
      </c>
    </row>
    <row r="1121" spans="1:27" ht="18.75" customHeight="1" x14ac:dyDescent="0.25">
      <c r="A1121" s="44"/>
      <c r="B1121" s="44"/>
      <c r="E1121" s="48"/>
      <c r="H1121" s="55"/>
      <c r="I1121" s="62"/>
      <c r="J1121" s="124"/>
      <c r="K1121" s="124"/>
      <c r="L1121" s="124"/>
      <c r="M1121" s="124"/>
      <c r="N1121" s="124"/>
      <c r="O1121" s="124"/>
      <c r="P1121" s="124"/>
      <c r="Q1121" s="124"/>
      <c r="R1121" s="124"/>
      <c r="S1121" s="65"/>
      <c r="T1121" s="55"/>
      <c r="W1121" s="59"/>
      <c r="X1121" s="60"/>
      <c r="Y1121" s="59"/>
      <c r="AA1121" s="61" t="str">
        <f>IF(BASE!N1125="","",BASE!N1125)</f>
        <v/>
      </c>
    </row>
    <row r="1122" spans="1:27" ht="23.25" customHeight="1" x14ac:dyDescent="0.3">
      <c r="A1122" s="44"/>
      <c r="B1122" s="44"/>
      <c r="H1122" s="55"/>
      <c r="I1122" s="62"/>
      <c r="J1122" s="124"/>
      <c r="K1122" s="124"/>
      <c r="L1122" s="124"/>
      <c r="M1122" s="124"/>
      <c r="N1122" s="124"/>
      <c r="O1122" s="127" t="s">
        <v>27</v>
      </c>
      <c r="P1122" s="124"/>
      <c r="Q1122" s="127"/>
      <c r="R1122" s="126"/>
      <c r="S1122" s="65"/>
      <c r="T1122" s="55"/>
      <c r="W1122" s="59"/>
      <c r="X1122" s="60"/>
      <c r="Y1122" s="59"/>
      <c r="AA1122" s="61" t="str">
        <f>IF(BASE!N1126="","",BASE!N1126)</f>
        <v/>
      </c>
    </row>
    <row r="1123" spans="1:27" ht="11.25" customHeight="1" x14ac:dyDescent="0.25">
      <c r="A1123" s="44"/>
      <c r="B1123" s="44"/>
      <c r="H1123" s="55"/>
      <c r="I1123" s="62"/>
      <c r="J1123" s="124"/>
      <c r="K1123" s="124"/>
      <c r="L1123" s="124"/>
      <c r="M1123" s="124"/>
      <c r="N1123" s="124"/>
      <c r="O1123" s="124"/>
      <c r="P1123" s="124"/>
      <c r="Q1123" s="124"/>
      <c r="R1123" s="124"/>
      <c r="S1123" s="65"/>
      <c r="T1123" s="55"/>
      <c r="W1123" s="59"/>
      <c r="X1123" s="60"/>
      <c r="Y1123" s="59"/>
      <c r="AA1123" s="61" t="str">
        <f>IF(BASE!N1127="","",BASE!N1127)</f>
        <v/>
      </c>
    </row>
    <row r="1124" spans="1:27" ht="23.25" customHeight="1" x14ac:dyDescent="0.3">
      <c r="A1124" s="44"/>
      <c r="B1124" s="44"/>
      <c r="H1124" s="55"/>
      <c r="I1124" s="62"/>
      <c r="J1124" s="124"/>
      <c r="K1124" s="124"/>
      <c r="L1124" s="124"/>
      <c r="M1124" s="124"/>
      <c r="N1124" s="124"/>
      <c r="O1124" s="185" t="str">
        <f>IF(ISERROR(INDEX(BASE!$N$6:$Y$35,MATCH(BASE!$N$30,BASE!$P$6:$P$35,0),12)),"",INDEX(BASE!$N$6:$Y$35,MATCH(BASE!$N$30,BASE!$P$6:$P$35,0),12))</f>
        <v/>
      </c>
      <c r="P1124" s="185"/>
      <c r="Q1124" s="185"/>
      <c r="R1124" s="185"/>
      <c r="S1124" s="65"/>
      <c r="T1124" s="55"/>
      <c r="W1124" s="59"/>
      <c r="X1124" s="60"/>
      <c r="Y1124" s="59"/>
      <c r="AA1124" s="61" t="str">
        <f>IF(BASE!N1128="","",BASE!N1128)</f>
        <v/>
      </c>
    </row>
    <row r="1125" spans="1:27" ht="18.75" customHeight="1" x14ac:dyDescent="0.25">
      <c r="A1125" s="44"/>
      <c r="B1125" s="44"/>
      <c r="H1125" s="55"/>
      <c r="I1125" s="67"/>
      <c r="J1125" s="128"/>
      <c r="K1125" s="128"/>
      <c r="L1125" s="128"/>
      <c r="M1125" s="128"/>
      <c r="N1125" s="128"/>
      <c r="O1125" s="128"/>
      <c r="P1125" s="128"/>
      <c r="Q1125" s="128"/>
      <c r="R1125" s="128"/>
      <c r="S1125" s="69"/>
      <c r="T1125" s="55"/>
      <c r="W1125" s="59"/>
      <c r="X1125" s="60"/>
      <c r="Y1125" s="59"/>
      <c r="AA1125" s="61" t="str">
        <f>IF(BASE!N1129="","",BASE!N1129)</f>
        <v/>
      </c>
    </row>
    <row r="1126" spans="1:27" ht="26.25" customHeight="1" x14ac:dyDescent="0.25">
      <c r="A1126" s="44"/>
      <c r="B1126" s="44"/>
      <c r="H1126" s="55"/>
      <c r="I1126" s="70"/>
      <c r="J1126" s="129"/>
      <c r="K1126" s="129"/>
      <c r="L1126" s="129"/>
      <c r="M1126" s="129"/>
      <c r="N1126" s="129"/>
      <c r="O1126" s="129"/>
      <c r="P1126" s="129"/>
      <c r="Q1126" s="129"/>
      <c r="R1126" s="129"/>
      <c r="S1126" s="70"/>
      <c r="T1126" s="55"/>
      <c r="W1126" s="59"/>
      <c r="X1126" s="60"/>
      <c r="Y1126" s="59"/>
      <c r="AA1126" s="61" t="str">
        <f>IF(BASE!N1130="","",BASE!N1130)</f>
        <v/>
      </c>
    </row>
    <row r="1127" spans="1:27" ht="26.25" customHeight="1" x14ac:dyDescent="0.25">
      <c r="A1127" s="44"/>
      <c r="B1127" s="44"/>
      <c r="H1127" s="55"/>
      <c r="I1127" s="55"/>
      <c r="J1127" s="111"/>
      <c r="K1127" s="111"/>
      <c r="L1127" s="111"/>
      <c r="M1127" s="111"/>
      <c r="N1127" s="111"/>
      <c r="O1127" s="111"/>
      <c r="P1127" s="111"/>
      <c r="Q1127" s="111"/>
      <c r="R1127" s="111"/>
      <c r="S1127" s="55"/>
      <c r="T1127" s="55"/>
      <c r="W1127" s="59"/>
      <c r="X1127" s="60"/>
      <c r="Y1127" s="59"/>
      <c r="AA1127" s="61" t="str">
        <f>IF(BASE!N1131="","",BASE!N1131)</f>
        <v/>
      </c>
    </row>
    <row r="1128" spans="1:27" ht="18.75" customHeight="1" x14ac:dyDescent="0.25">
      <c r="A1128" s="44"/>
      <c r="B1128" s="44"/>
      <c r="H1128" s="55"/>
      <c r="I1128" s="56"/>
      <c r="J1128" s="130"/>
      <c r="K1128" s="130"/>
      <c r="L1128" s="130"/>
      <c r="M1128" s="130"/>
      <c r="N1128" s="130"/>
      <c r="O1128" s="130"/>
      <c r="P1128" s="130"/>
      <c r="Q1128" s="130"/>
      <c r="R1128" s="130"/>
      <c r="S1128" s="58"/>
      <c r="T1128" s="55"/>
      <c r="W1128" s="59"/>
      <c r="X1128" s="60"/>
      <c r="Y1128" s="59"/>
      <c r="AA1128" s="61" t="str">
        <f>IF(BASE!N1132="","",BASE!N1132)</f>
        <v/>
      </c>
    </row>
    <row r="1129" spans="1:27" ht="18" customHeight="1" x14ac:dyDescent="0.25">
      <c r="A1129" s="44"/>
      <c r="B1129" s="44"/>
      <c r="H1129" s="55"/>
      <c r="I1129" s="62"/>
      <c r="J1129" s="175" t="s">
        <v>20</v>
      </c>
      <c r="K1129" s="175"/>
      <c r="L1129" s="175"/>
      <c r="M1129" s="175"/>
      <c r="N1129" s="131"/>
      <c r="O1129" s="131"/>
      <c r="P1129" s="131"/>
      <c r="Q1129" s="124"/>
      <c r="R1129" s="124"/>
      <c r="S1129" s="65"/>
      <c r="T1129" s="55"/>
      <c r="W1129" s="59"/>
      <c r="X1129" s="60"/>
      <c r="Y1129" s="59"/>
      <c r="AA1129" s="61" t="str">
        <f>IF(BASE!N1133="","",BASE!N1133)</f>
        <v/>
      </c>
    </row>
    <row r="1130" spans="1:27" ht="11.25" customHeight="1" x14ac:dyDescent="0.25">
      <c r="A1130" s="49"/>
      <c r="B1130" s="47"/>
      <c r="H1130" s="55"/>
      <c r="I1130" s="62"/>
      <c r="J1130" s="124"/>
      <c r="K1130" s="124"/>
      <c r="L1130" s="124"/>
      <c r="M1130" s="124"/>
      <c r="N1130" s="124"/>
      <c r="O1130" s="124"/>
      <c r="P1130" s="124"/>
      <c r="Q1130" s="124"/>
      <c r="R1130" s="124"/>
      <c r="S1130" s="65"/>
      <c r="T1130" s="55"/>
      <c r="W1130" s="59"/>
      <c r="X1130" s="60"/>
      <c r="Y1130" s="59"/>
      <c r="AA1130" s="61" t="str">
        <f>IF(BASE!N1134="","",BASE!N1134)</f>
        <v/>
      </c>
    </row>
    <row r="1131" spans="1:27" ht="18.75" customHeight="1" x14ac:dyDescent="0.25">
      <c r="A1131" s="49"/>
      <c r="B1131" s="47"/>
      <c r="H1131" s="55"/>
      <c r="I1131" s="62"/>
      <c r="J1131" s="179" t="str">
        <f>IF(ISERROR(INDEX(BASE!$N$6:$Y$35,MATCH(BASE!$N$31,BASE!$P$6:$P$35,0),11)),"",INDEX(BASE!$N$6:$Y$35,MATCH(BASE!$N$31,BASE!$P$6:$P$35,0),11))</f>
        <v/>
      </c>
      <c r="K1131" s="179"/>
      <c r="L1131" s="179"/>
      <c r="M1131" s="179"/>
      <c r="N1131" s="132"/>
      <c r="O1131" s="132"/>
      <c r="P1131" s="132"/>
      <c r="Q1131" s="124"/>
      <c r="R1131" s="124"/>
      <c r="S1131" s="65"/>
      <c r="T1131" s="55"/>
      <c r="W1131" s="59"/>
      <c r="X1131" s="60"/>
      <c r="Y1131" s="59"/>
      <c r="AA1131" s="61" t="str">
        <f>IF(BASE!N1135="","",BASE!N1135)</f>
        <v/>
      </c>
    </row>
    <row r="1132" spans="1:27" ht="18.75" customHeight="1" x14ac:dyDescent="0.25">
      <c r="A1132" s="71"/>
      <c r="B1132" s="72"/>
      <c r="H1132" s="55"/>
      <c r="I1132" s="62"/>
      <c r="J1132" s="124"/>
      <c r="K1132" s="124"/>
      <c r="L1132" s="124"/>
      <c r="M1132" s="124"/>
      <c r="N1132" s="124"/>
      <c r="O1132" s="124"/>
      <c r="P1132" s="124"/>
      <c r="Q1132" s="124"/>
      <c r="R1132" s="124"/>
      <c r="S1132" s="65"/>
      <c r="T1132" s="55"/>
      <c r="W1132" s="59"/>
      <c r="X1132" s="60"/>
      <c r="Y1132" s="59"/>
      <c r="AA1132" s="61" t="str">
        <f>IF(BASE!N1136="","",BASE!N1136)</f>
        <v/>
      </c>
    </row>
    <row r="1133" spans="1:27" ht="18.75" customHeight="1" x14ac:dyDescent="0.3">
      <c r="A1133" s="50"/>
      <c r="H1133" s="55"/>
      <c r="I1133" s="62"/>
      <c r="J1133" s="181" t="s">
        <v>52</v>
      </c>
      <c r="K1133" s="181"/>
      <c r="L1133" s="181"/>
      <c r="M1133" s="181"/>
      <c r="N1133" s="133"/>
      <c r="O1133" s="133"/>
      <c r="P1133" s="133"/>
      <c r="Q1133" s="124"/>
      <c r="R1133" s="124"/>
      <c r="S1133" s="65"/>
      <c r="T1133" s="55"/>
      <c r="W1133" s="59"/>
      <c r="X1133" s="60"/>
      <c r="Y1133" s="59"/>
      <c r="AA1133" s="61" t="str">
        <f>IF(BASE!N1137="","",BASE!N1137)</f>
        <v/>
      </c>
    </row>
    <row r="1134" spans="1:27" ht="18.75" customHeight="1" x14ac:dyDescent="0.25">
      <c r="A1134" s="50"/>
      <c r="H1134" s="55"/>
      <c r="I1134" s="62"/>
      <c r="J1134" s="175" t="s">
        <v>51</v>
      </c>
      <c r="K1134" s="175"/>
      <c r="L1134" s="175"/>
      <c r="M1134" s="175"/>
      <c r="N1134" s="131"/>
      <c r="O1134" s="131"/>
      <c r="P1134" s="131"/>
      <c r="Q1134" s="124"/>
      <c r="R1134" s="124"/>
      <c r="S1134" s="65"/>
      <c r="T1134" s="55"/>
      <c r="W1134" s="59"/>
      <c r="X1134" s="60"/>
      <c r="Y1134" s="59"/>
      <c r="AA1134" s="61" t="str">
        <f>IF(BASE!N1138="","",BASE!N1138)</f>
        <v/>
      </c>
    </row>
    <row r="1135" spans="1:27" ht="26.25" customHeight="1" x14ac:dyDescent="0.25">
      <c r="H1135" s="55"/>
      <c r="I1135" s="62"/>
      <c r="J1135" s="182" t="s">
        <v>21</v>
      </c>
      <c r="K1135" s="182"/>
      <c r="L1135" s="182"/>
      <c r="M1135" s="182"/>
      <c r="N1135" s="134"/>
      <c r="O1135" s="134"/>
      <c r="P1135" s="134"/>
      <c r="Q1135" s="124"/>
      <c r="R1135" s="124"/>
      <c r="S1135" s="65"/>
      <c r="T1135" s="55"/>
      <c r="W1135" s="59"/>
      <c r="X1135" s="60"/>
      <c r="Y1135" s="59"/>
      <c r="AA1135" s="61" t="str">
        <f>IF(BASE!N1139="","",BASE!N1139)</f>
        <v/>
      </c>
    </row>
    <row r="1136" spans="1:27" ht="18.75" customHeight="1" x14ac:dyDescent="0.25">
      <c r="H1136" s="55"/>
      <c r="I1136" s="62"/>
      <c r="J1136" s="134"/>
      <c r="K1136" s="124"/>
      <c r="L1136" s="124"/>
      <c r="M1136" s="124"/>
      <c r="N1136" s="124"/>
      <c r="O1136" s="124"/>
      <c r="P1136" s="124"/>
      <c r="Q1136" s="124"/>
      <c r="R1136" s="124"/>
      <c r="S1136" s="65"/>
      <c r="T1136" s="55"/>
      <c r="W1136" s="59"/>
      <c r="X1136" s="60"/>
      <c r="Y1136" s="59"/>
      <c r="AA1136" s="61" t="e">
        <f>IF(BASE!#REF!="","",BASE!#REF!)</f>
        <v>#REF!</v>
      </c>
    </row>
    <row r="1137" spans="4:27" ht="18.75" customHeight="1" x14ac:dyDescent="0.25">
      <c r="H1137" s="55"/>
      <c r="I1137" s="62"/>
      <c r="J1137" s="124"/>
      <c r="K1137" s="124"/>
      <c r="L1137" s="124"/>
      <c r="M1137" s="124"/>
      <c r="N1137" s="124"/>
      <c r="O1137" s="124"/>
      <c r="P1137" s="124"/>
      <c r="Q1137" s="124"/>
      <c r="R1137" s="124"/>
      <c r="S1137" s="65"/>
      <c r="T1137" s="55"/>
      <c r="W1137" s="59"/>
      <c r="X1137" s="60"/>
      <c r="Y1137" s="59"/>
      <c r="AA1137" s="61" t="e">
        <f>IF(BASE!#REF!="","",BASE!#REF!)</f>
        <v>#REF!</v>
      </c>
    </row>
    <row r="1138" spans="4:27" ht="18.75" customHeight="1" x14ac:dyDescent="0.25">
      <c r="H1138" s="55"/>
      <c r="I1138" s="62"/>
      <c r="J1138" s="125"/>
      <c r="K1138" s="125"/>
      <c r="L1138" s="125"/>
      <c r="M1138" s="125"/>
      <c r="N1138" s="125"/>
      <c r="O1138" s="125" t="s">
        <v>22</v>
      </c>
      <c r="P1138" s="183" t="str">
        <f>IF(ISERROR(INDEX(BASE!$N$6:$Y$35,MATCH(BASE!$N$31,BASE!$P$6:$P$35,0),5)),"",INDEX(BASE!$N$6:$Y$35,MATCH(BASE!$N$31,BASE!$P$6:$P$35,0),5))</f>
        <v/>
      </c>
      <c r="Q1138" s="183"/>
      <c r="R1138" s="183"/>
      <c r="S1138" s="65"/>
      <c r="T1138" s="55"/>
      <c r="W1138" s="59"/>
      <c r="X1138" s="60"/>
      <c r="Y1138" s="59"/>
      <c r="AA1138" s="61" t="e">
        <f>IF(BASE!#REF!="","",BASE!#REF!)</f>
        <v>#REF!</v>
      </c>
    </row>
    <row r="1139" spans="4:27" ht="18.75" customHeight="1" x14ac:dyDescent="0.25">
      <c r="H1139" s="55"/>
      <c r="I1139" s="62"/>
      <c r="J1139" s="124"/>
      <c r="K1139" s="124"/>
      <c r="L1139" s="124"/>
      <c r="M1139" s="124"/>
      <c r="N1139" s="124"/>
      <c r="O1139" s="124"/>
      <c r="P1139" s="124"/>
      <c r="Q1139" s="124"/>
      <c r="R1139" s="124"/>
      <c r="S1139" s="65"/>
      <c r="T1139" s="55"/>
      <c r="W1139" s="59"/>
      <c r="X1139" s="60"/>
      <c r="Y1139" s="59"/>
      <c r="AA1139" s="61" t="e">
        <f>IF(BASE!#REF!="","",BASE!#REF!)</f>
        <v>#REF!</v>
      </c>
    </row>
    <row r="1140" spans="4:27" ht="18.75" customHeight="1" x14ac:dyDescent="0.25">
      <c r="H1140" s="55"/>
      <c r="I1140" s="62"/>
      <c r="J1140" s="125"/>
      <c r="K1140" s="125"/>
      <c r="L1140" s="125"/>
      <c r="M1140" s="125"/>
      <c r="N1140" s="125"/>
      <c r="O1140" s="126" t="s">
        <v>23</v>
      </c>
      <c r="P1140" s="183" t="str">
        <f>IF(ISERROR(INDEX(BASE!$N$6:$Y$35,MATCH(BASE!$N$31,BASE!$P$6:$P$35,0),6)),"",INDEX(BASE!$N$6:$Y$35,MATCH(BASE!$N$31,BASE!$P$6:$P$35,0),6))</f>
        <v/>
      </c>
      <c r="Q1140" s="183"/>
      <c r="R1140" s="183"/>
      <c r="S1140" s="65"/>
      <c r="T1140" s="55"/>
      <c r="W1140" s="59"/>
      <c r="X1140" s="60"/>
      <c r="Y1140" s="59"/>
      <c r="AA1140" s="61" t="e">
        <f>IF(BASE!#REF!="","",BASE!#REF!)</f>
        <v>#REF!</v>
      </c>
    </row>
    <row r="1141" spans="4:27" ht="18.75" customHeight="1" x14ac:dyDescent="0.25">
      <c r="H1141" s="55"/>
      <c r="I1141" s="62"/>
      <c r="J1141" s="124"/>
      <c r="K1141" s="124"/>
      <c r="L1141" s="124"/>
      <c r="M1141" s="124"/>
      <c r="N1141" s="124"/>
      <c r="O1141" s="124"/>
      <c r="P1141" s="124"/>
      <c r="Q1141" s="124"/>
      <c r="R1141" s="124"/>
      <c r="S1141" s="65"/>
      <c r="T1141" s="55"/>
      <c r="W1141" s="59"/>
      <c r="X1141" s="60"/>
      <c r="Y1141" s="59"/>
      <c r="AA1141" s="61" t="e">
        <f>IF(BASE!#REF!="","",BASE!#REF!)</f>
        <v>#REF!</v>
      </c>
    </row>
    <row r="1142" spans="4:27" ht="18.75" customHeight="1" x14ac:dyDescent="0.3">
      <c r="D1142" s="45"/>
      <c r="E1142" s="29"/>
      <c r="H1142" s="55"/>
      <c r="I1142" s="62"/>
      <c r="J1142" s="125"/>
      <c r="K1142" s="125"/>
      <c r="L1142" s="125"/>
      <c r="M1142" s="125"/>
      <c r="N1142" s="125"/>
      <c r="O1142" s="126" t="s">
        <v>24</v>
      </c>
      <c r="P1142" s="125"/>
      <c r="Q1142" s="184" t="str">
        <f>IF(ISERROR(INDEX(BASE!$N$6:$Y$35,MATCH(BASE!$N$31,BASE!$P$6:$P$35,0),8)),"",INDEX(BASE!$N$6:$Y$35,MATCH(BASE!$N$31,BASE!$P$6:$P$35,0),8))</f>
        <v/>
      </c>
      <c r="R1142" s="184"/>
      <c r="S1142" s="65"/>
      <c r="T1142" s="55"/>
      <c r="W1142" s="59"/>
      <c r="X1142" s="60"/>
      <c r="Y1142" s="59"/>
      <c r="AA1142" s="61" t="e">
        <f>IF(BASE!#REF!="","",BASE!#REF!)</f>
        <v>#REF!</v>
      </c>
    </row>
    <row r="1143" spans="4:27" ht="18.75" customHeight="1" x14ac:dyDescent="0.3">
      <c r="D1143" s="45"/>
      <c r="E1143" s="29"/>
      <c r="H1143" s="55"/>
      <c r="I1143" s="62"/>
      <c r="J1143" s="124"/>
      <c r="K1143" s="124"/>
      <c r="L1143" s="124"/>
      <c r="M1143" s="124"/>
      <c r="N1143" s="124"/>
      <c r="O1143" s="124"/>
      <c r="P1143" s="124"/>
      <c r="Q1143" s="124"/>
      <c r="R1143" s="124"/>
      <c r="S1143" s="65"/>
      <c r="T1143" s="55"/>
      <c r="W1143" s="59"/>
      <c r="X1143" s="60"/>
      <c r="Y1143" s="59"/>
      <c r="AA1143" s="61" t="e">
        <f>IF(BASE!#REF!="","",BASE!#REF!)</f>
        <v>#REF!</v>
      </c>
    </row>
    <row r="1144" spans="4:27" ht="23.25" customHeight="1" x14ac:dyDescent="0.3">
      <c r="D1144" s="73"/>
      <c r="E1144" s="115"/>
      <c r="H1144" s="55"/>
      <c r="I1144" s="62"/>
      <c r="J1144" s="124"/>
      <c r="K1144" s="124"/>
      <c r="L1144" s="124"/>
      <c r="M1144" s="124"/>
      <c r="N1144" s="124"/>
      <c r="O1144" s="127" t="s">
        <v>27</v>
      </c>
      <c r="P1144" s="124"/>
      <c r="Q1144" s="127"/>
      <c r="R1144" s="126"/>
      <c r="S1144" s="65"/>
      <c r="T1144" s="55"/>
      <c r="W1144" s="59"/>
      <c r="X1144" s="60"/>
      <c r="Y1144" s="59"/>
      <c r="AA1144" s="61" t="e">
        <f>IF(BASE!#REF!="","",BASE!#REF!)</f>
        <v>#REF!</v>
      </c>
    </row>
    <row r="1145" spans="4:27" ht="11.25" customHeight="1" x14ac:dyDescent="0.25">
      <c r="E1145" s="2"/>
      <c r="H1145" s="55"/>
      <c r="I1145" s="62"/>
      <c r="J1145" s="124"/>
      <c r="K1145" s="124"/>
      <c r="L1145" s="124"/>
      <c r="M1145" s="124"/>
      <c r="N1145" s="124"/>
      <c r="O1145" s="124"/>
      <c r="P1145" s="124"/>
      <c r="Q1145" s="124"/>
      <c r="R1145" s="124"/>
      <c r="S1145" s="65"/>
      <c r="T1145" s="55"/>
      <c r="W1145" s="59"/>
      <c r="X1145" s="60"/>
      <c r="Y1145" s="59"/>
      <c r="AA1145" s="61" t="e">
        <f>IF(BASE!#REF!="","",BASE!#REF!)</f>
        <v>#REF!</v>
      </c>
    </row>
    <row r="1146" spans="4:27" ht="23.25" customHeight="1" x14ac:dyDescent="0.3">
      <c r="D1146" s="73"/>
      <c r="E1146" s="115"/>
      <c r="H1146" s="55"/>
      <c r="I1146" s="62"/>
      <c r="J1146" s="124"/>
      <c r="K1146" s="124"/>
      <c r="L1146" s="124"/>
      <c r="M1146" s="124"/>
      <c r="N1146" s="124"/>
      <c r="O1146" s="185" t="str">
        <f>IF(ISERROR(INDEX(BASE!$N$6:$Y$35,MATCH(BASE!$N$31,BASE!$P$6:$P$35,0),12)),"",INDEX(BASE!$N$6:$Y$35,MATCH(BASE!$N$31,BASE!$P$6:$P$35,0),12))</f>
        <v/>
      </c>
      <c r="P1146" s="185"/>
      <c r="Q1146" s="185"/>
      <c r="R1146" s="185"/>
      <c r="S1146" s="65"/>
      <c r="T1146" s="55"/>
      <c r="W1146" s="59"/>
      <c r="X1146" s="60"/>
      <c r="Y1146" s="59"/>
      <c r="AA1146" s="61" t="e">
        <f>IF(BASE!#REF!="","",BASE!#REF!)</f>
        <v>#REF!</v>
      </c>
    </row>
    <row r="1147" spans="4:27" ht="18.75" customHeight="1" x14ac:dyDescent="0.25">
      <c r="E1147" s="39"/>
      <c r="H1147" s="55"/>
      <c r="I1147" s="67"/>
      <c r="J1147" s="128"/>
      <c r="K1147" s="128"/>
      <c r="L1147" s="128"/>
      <c r="M1147" s="128"/>
      <c r="N1147" s="128"/>
      <c r="O1147" s="128"/>
      <c r="P1147" s="128"/>
      <c r="Q1147" s="128"/>
      <c r="R1147" s="128"/>
      <c r="S1147" s="69"/>
      <c r="T1147" s="55"/>
      <c r="W1147" s="59"/>
      <c r="X1147" s="60"/>
      <c r="Y1147" s="59"/>
      <c r="AA1147" s="61" t="e">
        <f>IF(BASE!#REF!="","",BASE!#REF!)</f>
        <v>#REF!</v>
      </c>
    </row>
    <row r="1148" spans="4:27" ht="18.75" customHeight="1" x14ac:dyDescent="0.25">
      <c r="H1148" s="55"/>
      <c r="I1148" s="55"/>
      <c r="J1148" s="111"/>
      <c r="K1148" s="111"/>
      <c r="L1148" s="111"/>
      <c r="M1148" s="111"/>
      <c r="N1148" s="111"/>
      <c r="O1148" s="111"/>
      <c r="P1148" s="111"/>
      <c r="Q1148" s="111"/>
      <c r="R1148" s="111"/>
      <c r="S1148" s="55"/>
      <c r="T1148" s="55"/>
      <c r="W1148" s="59"/>
      <c r="X1148" s="60"/>
      <c r="Y1148" s="59"/>
      <c r="AA1148" s="61" t="e">
        <f>IF(BASE!#REF!="","",BASE!#REF!)</f>
        <v>#REF!</v>
      </c>
    </row>
    <row r="1149" spans="4:27" ht="18.75" customHeight="1" x14ac:dyDescent="0.25">
      <c r="H1149" s="55"/>
      <c r="I1149" s="55"/>
      <c r="J1149" s="111"/>
      <c r="K1149" s="111"/>
      <c r="L1149" s="111"/>
      <c r="M1149" s="111"/>
      <c r="N1149" s="111"/>
      <c r="O1149" s="111"/>
      <c r="P1149" s="111"/>
      <c r="Q1149" s="111"/>
      <c r="R1149" s="111"/>
      <c r="S1149" s="55"/>
      <c r="T1149" s="55"/>
      <c r="W1149" s="59"/>
      <c r="X1149" s="60"/>
      <c r="Y1149" s="59"/>
      <c r="AA1149" s="61" t="e">
        <f>IF(BASE!#REF!="","",BASE!#REF!)</f>
        <v>#REF!</v>
      </c>
    </row>
    <row r="1150" spans="4:27" ht="18" customHeight="1" x14ac:dyDescent="0.25">
      <c r="H1150" s="55"/>
      <c r="I1150" s="56"/>
      <c r="J1150" s="130"/>
      <c r="K1150" s="130"/>
      <c r="L1150" s="130"/>
      <c r="M1150" s="130"/>
      <c r="N1150" s="130"/>
      <c r="O1150" s="130"/>
      <c r="P1150" s="130"/>
      <c r="Q1150" s="130"/>
      <c r="R1150" s="130"/>
      <c r="S1150" s="58"/>
      <c r="T1150" s="55"/>
      <c r="W1150" s="59"/>
      <c r="X1150" s="60"/>
      <c r="Y1150" s="59"/>
      <c r="AA1150" s="61" t="e">
        <f>IF(BASE!#REF!="","",BASE!#REF!)</f>
        <v>#REF!</v>
      </c>
    </row>
    <row r="1151" spans="4:27" ht="18" customHeight="1" x14ac:dyDescent="0.25">
      <c r="H1151" s="55"/>
      <c r="I1151" s="62"/>
      <c r="J1151" s="124"/>
      <c r="K1151" s="124"/>
      <c r="L1151" s="124"/>
      <c r="M1151" s="124"/>
      <c r="N1151" s="124"/>
      <c r="O1151" s="124"/>
      <c r="P1151" s="124"/>
      <c r="Q1151" s="124"/>
      <c r="R1151" s="124"/>
      <c r="S1151" s="65"/>
      <c r="T1151" s="55"/>
      <c r="W1151" s="59"/>
      <c r="X1151" s="60"/>
      <c r="Y1151" s="59"/>
      <c r="AA1151" s="61" t="e">
        <f>IF(BASE!#REF!="","",BASE!#REF!)</f>
        <v>#REF!</v>
      </c>
    </row>
    <row r="1152" spans="4:27" ht="18" customHeight="1" x14ac:dyDescent="0.25">
      <c r="H1152" s="55"/>
      <c r="I1152" s="62"/>
      <c r="J1152" s="124"/>
      <c r="K1152" s="124"/>
      <c r="L1152" s="124"/>
      <c r="M1152" s="124"/>
      <c r="N1152" s="124"/>
      <c r="O1152" s="124"/>
      <c r="P1152" s="124"/>
      <c r="Q1152" s="124"/>
      <c r="R1152" s="124"/>
      <c r="S1152" s="65"/>
      <c r="T1152" s="55"/>
      <c r="W1152" s="59"/>
      <c r="X1152" s="60"/>
      <c r="Y1152" s="59"/>
      <c r="AA1152" s="61" t="e">
        <f>IF(BASE!#REF!="","",BASE!#REF!)</f>
        <v>#REF!</v>
      </c>
    </row>
    <row r="1153" spans="8:27" ht="18" customHeight="1" x14ac:dyDescent="0.25">
      <c r="H1153" s="55"/>
      <c r="I1153" s="62"/>
      <c r="J1153" s="111"/>
      <c r="K1153" s="111"/>
      <c r="L1153" s="111"/>
      <c r="M1153" s="111"/>
      <c r="N1153" s="111"/>
      <c r="O1153" s="111"/>
      <c r="P1153" s="111"/>
      <c r="Q1153" s="111"/>
      <c r="R1153" s="111"/>
      <c r="S1153" s="65"/>
      <c r="T1153" s="55"/>
      <c r="W1153" s="52"/>
      <c r="X1153" s="60"/>
      <c r="Y1153" s="59"/>
      <c r="AA1153" s="61" t="e">
        <f>IF(BASE!#REF!="","",BASE!#REF!)</f>
        <v>#REF!</v>
      </c>
    </row>
    <row r="1154" spans="8:27" ht="18" customHeight="1" x14ac:dyDescent="0.25">
      <c r="H1154" s="55"/>
      <c r="I1154" s="62"/>
      <c r="J1154" s="111"/>
      <c r="K1154" s="111"/>
      <c r="L1154" s="111"/>
      <c r="M1154" s="111"/>
      <c r="N1154" s="111"/>
      <c r="O1154" s="111"/>
      <c r="P1154" s="111"/>
      <c r="Q1154" s="111"/>
      <c r="R1154" s="111"/>
      <c r="S1154" s="113"/>
      <c r="T1154" s="55"/>
      <c r="W1154" s="59"/>
      <c r="X1154" s="60"/>
      <c r="Y1154" s="59"/>
      <c r="AA1154" s="61" t="e">
        <f>IF(BASE!#REF!="","",BASE!#REF!)</f>
        <v>#REF!</v>
      </c>
    </row>
    <row r="1155" spans="8:27" ht="18" customHeight="1" x14ac:dyDescent="0.3">
      <c r="H1155" s="55"/>
      <c r="I1155" s="62"/>
      <c r="J1155" s="135"/>
      <c r="K1155" s="114"/>
      <c r="L1155" s="135" t="s">
        <v>80</v>
      </c>
      <c r="M1155" s="133" t="s">
        <v>39</v>
      </c>
      <c r="N1155" s="127" t="s">
        <v>38</v>
      </c>
      <c r="O1155" s="127"/>
      <c r="P1155" s="136"/>
      <c r="Q1155" s="136"/>
      <c r="R1155" s="135"/>
      <c r="S1155" s="113" t="s">
        <v>88</v>
      </c>
      <c r="T1155" s="55"/>
      <c r="W1155" s="59"/>
      <c r="X1155" s="60"/>
      <c r="Y1155" s="59"/>
      <c r="AA1155" s="61" t="e">
        <f>IF(BASE!#REF!="","",BASE!#REF!)</f>
        <v>#REF!</v>
      </c>
    </row>
    <row r="1156" spans="8:27" ht="18" customHeight="1" x14ac:dyDescent="0.25">
      <c r="H1156" s="55"/>
      <c r="I1156" s="62"/>
      <c r="J1156" s="124"/>
      <c r="K1156" s="124"/>
      <c r="L1156" s="124"/>
      <c r="M1156" s="124"/>
      <c r="N1156" s="124"/>
      <c r="O1156" s="124"/>
      <c r="P1156" s="124"/>
      <c r="Q1156" s="111"/>
      <c r="R1156" s="111"/>
      <c r="S1156" s="65"/>
      <c r="T1156" s="55"/>
      <c r="W1156" s="59"/>
      <c r="X1156" s="60"/>
      <c r="Y1156" s="59"/>
      <c r="AA1156" s="61" t="e">
        <f>IF(BASE!#REF!="","",BASE!#REF!)</f>
        <v>#REF!</v>
      </c>
    </row>
    <row r="1157" spans="8:27" ht="18" customHeight="1" x14ac:dyDescent="0.25">
      <c r="H1157" s="55"/>
      <c r="I1157" s="62"/>
      <c r="J1157" s="126" t="s">
        <v>81</v>
      </c>
      <c r="K1157" s="137"/>
      <c r="L1157" s="179" t="str">
        <f>IF(ISERROR(INDEX(BASE!$N$6:$Y$35,MATCH(BASE!$N$30,BASE!$P$6:$P$35,0),3)),"",INDEX(BASE!$N$6:$Y$35,MATCH(BASE!$N$30,BASE!$P$6:$P$35,0),3))</f>
        <v/>
      </c>
      <c r="M1157" s="179"/>
      <c r="N1157" s="179"/>
      <c r="O1157" s="179"/>
      <c r="P1157" s="179"/>
      <c r="Q1157" s="126" t="s">
        <v>85</v>
      </c>
      <c r="R1157" s="125"/>
      <c r="S1157" s="65"/>
      <c r="T1157" s="55"/>
      <c r="W1157" s="59"/>
      <c r="X1157" s="60"/>
      <c r="Y1157" s="59"/>
      <c r="AA1157" s="61" t="e">
        <f>IF(BASE!#REF!="","",BASE!#REF!)</f>
        <v>#REF!</v>
      </c>
    </row>
    <row r="1158" spans="8:27" ht="18" customHeight="1" x14ac:dyDescent="0.25">
      <c r="H1158" s="55"/>
      <c r="I1158" s="62"/>
      <c r="J1158" s="111"/>
      <c r="K1158" s="111"/>
      <c r="L1158" s="111"/>
      <c r="M1158" s="111"/>
      <c r="N1158" s="111"/>
      <c r="O1158" s="111"/>
      <c r="P1158" s="111"/>
      <c r="Q1158" s="124"/>
      <c r="R1158" s="124"/>
      <c r="S1158" s="65"/>
      <c r="T1158" s="55"/>
      <c r="W1158" s="59"/>
      <c r="X1158" s="60"/>
      <c r="Y1158" s="59"/>
      <c r="AA1158" s="61" t="e">
        <f>IF(BASE!#REF!="","",BASE!#REF!)</f>
        <v>#REF!</v>
      </c>
    </row>
    <row r="1159" spans="8:27" ht="18" customHeight="1" x14ac:dyDescent="0.25">
      <c r="H1159" s="55"/>
      <c r="I1159" s="62"/>
      <c r="J1159" s="126" t="s">
        <v>84</v>
      </c>
      <c r="K1159" s="138"/>
      <c r="L1159" s="138"/>
      <c r="M1159" s="138"/>
      <c r="N1159" s="138"/>
      <c r="O1159" s="138"/>
      <c r="P1159" s="126"/>
      <c r="Q1159" s="126"/>
      <c r="R1159" s="126"/>
      <c r="S1159" s="65"/>
      <c r="T1159" s="55"/>
      <c r="W1159" s="59"/>
      <c r="X1159" s="60"/>
      <c r="Y1159" s="59"/>
      <c r="AA1159" s="61" t="e">
        <f>IF(BASE!#REF!="","",BASE!#REF!)</f>
        <v>#REF!</v>
      </c>
    </row>
    <row r="1160" spans="8:27" ht="18" customHeight="1" x14ac:dyDescent="0.25">
      <c r="H1160" s="55"/>
      <c r="I1160" s="62"/>
      <c r="J1160" s="111"/>
      <c r="K1160" s="111"/>
      <c r="L1160" s="111"/>
      <c r="M1160" s="111"/>
      <c r="N1160" s="111"/>
      <c r="O1160" s="111"/>
      <c r="P1160" s="111"/>
      <c r="Q1160" s="126"/>
      <c r="R1160" s="126"/>
      <c r="S1160" s="65"/>
      <c r="T1160" s="55"/>
      <c r="W1160" s="59"/>
      <c r="X1160" s="60"/>
      <c r="Y1160" s="59"/>
      <c r="AA1160" s="61" t="e">
        <f>IF(BASE!#REF!="","",BASE!#REF!)</f>
        <v>#REF!</v>
      </c>
    </row>
    <row r="1161" spans="8:27" ht="3.75" customHeight="1" x14ac:dyDescent="0.25">
      <c r="H1161" s="55"/>
      <c r="I1161" s="62"/>
      <c r="J1161" s="139"/>
      <c r="K1161" s="139"/>
      <c r="L1161" s="139"/>
      <c r="M1161" s="139"/>
      <c r="N1161" s="139"/>
      <c r="O1161" s="139"/>
      <c r="P1161" s="139"/>
      <c r="Q1161" s="126"/>
      <c r="R1161" s="126"/>
      <c r="S1161" s="65"/>
      <c r="T1161" s="55"/>
      <c r="W1161" s="59"/>
      <c r="X1161" s="60"/>
      <c r="Y1161" s="59"/>
      <c r="AA1161" s="61" t="e">
        <f>IF(BASE!#REF!="","",BASE!#REF!)</f>
        <v>#REF!</v>
      </c>
    </row>
    <row r="1162" spans="8:27" ht="18" customHeight="1" x14ac:dyDescent="0.25">
      <c r="H1162" s="55"/>
      <c r="I1162" s="62"/>
      <c r="J1162" s="124"/>
      <c r="K1162" s="124"/>
      <c r="L1162" s="125" t="s">
        <v>86</v>
      </c>
      <c r="M1162" s="180" t="str">
        <f>IF(ISERROR(INDEX(BASE!$N$6:$Y$35,MATCH(BASE!$N$30,BASE!$P$6:$P$35,0),9)),"",INDEX(BASE!$N$6:$Y$35,MATCH(BASE!$N$30,BASE!$P$6:$P$35,0),9))</f>
        <v/>
      </c>
      <c r="N1162" s="180"/>
      <c r="O1162" s="180"/>
      <c r="P1162" s="124"/>
      <c r="Q1162" s="124"/>
      <c r="R1162" s="124"/>
      <c r="S1162" s="65"/>
      <c r="T1162" s="55"/>
      <c r="W1162" s="59"/>
      <c r="X1162" s="60"/>
      <c r="Y1162" s="59"/>
      <c r="AA1162" s="61" t="e">
        <f>IF(BASE!#REF!="","",BASE!#REF!)</f>
        <v>#REF!</v>
      </c>
    </row>
    <row r="1163" spans="8:27" ht="11.25" customHeight="1" x14ac:dyDescent="0.25">
      <c r="H1163" s="55"/>
      <c r="I1163" s="62"/>
      <c r="J1163" s="111"/>
      <c r="K1163" s="125"/>
      <c r="L1163" s="111"/>
      <c r="M1163" s="111"/>
      <c r="N1163" s="111"/>
      <c r="O1163" s="111"/>
      <c r="P1163" s="140"/>
      <c r="Q1163" s="124"/>
      <c r="R1163" s="124"/>
      <c r="S1163" s="65"/>
      <c r="T1163" s="55"/>
      <c r="W1163" s="59"/>
      <c r="X1163" s="60"/>
      <c r="Y1163" s="59"/>
      <c r="AA1163" s="61" t="e">
        <f>IF(BASE!#REF!="","",BASE!#REF!)</f>
        <v>#REF!</v>
      </c>
    </row>
    <row r="1164" spans="8:27" ht="18" customHeight="1" x14ac:dyDescent="0.25">
      <c r="H1164" s="55"/>
      <c r="I1164" s="62"/>
      <c r="J1164" s="175"/>
      <c r="K1164" s="175"/>
      <c r="L1164" s="131"/>
      <c r="M1164" s="131"/>
      <c r="N1164" s="131"/>
      <c r="O1164" s="131"/>
      <c r="P1164" s="175"/>
      <c r="Q1164" s="175"/>
      <c r="R1164" s="175"/>
      <c r="S1164" s="65"/>
      <c r="T1164" s="55"/>
      <c r="W1164" s="59"/>
      <c r="X1164" s="60"/>
      <c r="Y1164" s="59"/>
      <c r="AA1164" s="61" t="e">
        <f>IF(BASE!#REF!="","",BASE!#REF!)</f>
        <v>#REF!</v>
      </c>
    </row>
    <row r="1165" spans="8:27" ht="18" customHeight="1" x14ac:dyDescent="0.25">
      <c r="H1165" s="55"/>
      <c r="I1165" s="62"/>
      <c r="J1165" s="176"/>
      <c r="K1165" s="176"/>
      <c r="L1165" s="141"/>
      <c r="M1165" s="141"/>
      <c r="N1165" s="141"/>
      <c r="O1165" s="177" t="str">
        <f>IF(ISERROR(INDEX(BASE!$N$6:$Y$35,MATCH(BASE!$N$30,BASE!$P$6:$P$35,0),10)),"",INDEX(BASE!$N$6:$Y$35,MATCH(BASE!$N$30,BASE!$P$6:$P$35,0),10))</f>
        <v/>
      </c>
      <c r="P1165" s="177"/>
      <c r="Q1165" s="177"/>
      <c r="R1165" s="138"/>
      <c r="S1165" s="65"/>
      <c r="T1165" s="55"/>
      <c r="W1165" s="59"/>
      <c r="X1165" s="60"/>
      <c r="Y1165" s="59"/>
      <c r="AA1165" s="61" t="e">
        <f>IF(BASE!#REF!="","",BASE!#REF!)</f>
        <v>#REF!</v>
      </c>
    </row>
    <row r="1166" spans="8:27" ht="18" customHeight="1" x14ac:dyDescent="0.25">
      <c r="H1166" s="55"/>
      <c r="I1166" s="62"/>
      <c r="J1166" s="176"/>
      <c r="K1166" s="176"/>
      <c r="L1166" s="141"/>
      <c r="M1166" s="141"/>
      <c r="N1166" s="141"/>
      <c r="O1166" s="141"/>
      <c r="P1166" s="141"/>
      <c r="Q1166" s="124"/>
      <c r="R1166" s="124"/>
      <c r="S1166" s="65"/>
      <c r="T1166" s="55"/>
      <c r="W1166" s="59"/>
      <c r="X1166" s="60"/>
      <c r="Y1166" s="59"/>
      <c r="AA1166" s="61" t="e">
        <f>IF(BASE!#REF!="","",BASE!#REF!)</f>
        <v>#REF!</v>
      </c>
    </row>
    <row r="1167" spans="8:27" ht="18" customHeight="1" x14ac:dyDescent="0.25">
      <c r="H1167" s="55"/>
      <c r="I1167" s="62"/>
      <c r="J1167" s="126" t="s">
        <v>82</v>
      </c>
      <c r="K1167" s="111"/>
      <c r="L1167" s="124"/>
      <c r="M1167" s="111"/>
      <c r="N1167" s="111"/>
      <c r="O1167" s="111"/>
      <c r="P1167" s="111"/>
      <c r="Q1167" s="111"/>
      <c r="R1167" s="111"/>
      <c r="S1167" s="65"/>
      <c r="T1167" s="55"/>
      <c r="W1167" s="59"/>
      <c r="X1167" s="60"/>
      <c r="Y1167" s="59"/>
      <c r="AA1167" s="61" t="e">
        <f>IF(BASE!#REF!="","",BASE!#REF!)</f>
        <v>#REF!</v>
      </c>
    </row>
    <row r="1168" spans="8:27" ht="18" customHeight="1" x14ac:dyDescent="0.25">
      <c r="H1168" s="55"/>
      <c r="I1168" s="62"/>
      <c r="J1168" s="126"/>
      <c r="K1168" s="124"/>
      <c r="L1168" s="124"/>
      <c r="M1168" s="124"/>
      <c r="N1168" s="124"/>
      <c r="O1168" s="124"/>
      <c r="P1168" s="124"/>
      <c r="Q1168" s="124"/>
      <c r="R1168" s="124"/>
      <c r="S1168" s="65"/>
      <c r="T1168" s="55"/>
      <c r="W1168" s="59"/>
      <c r="X1168" s="60"/>
      <c r="Y1168" s="59"/>
      <c r="AA1168" s="61" t="e">
        <f>IF(BASE!#REF!="","",BASE!#REF!)</f>
        <v>#REF!</v>
      </c>
    </row>
    <row r="1169" spans="8:27" ht="18" customHeight="1" x14ac:dyDescent="0.25">
      <c r="H1169" s="55"/>
      <c r="I1169" s="62"/>
      <c r="J1169" s="142" t="s">
        <v>83</v>
      </c>
      <c r="K1169" s="124"/>
      <c r="L1169" s="124"/>
      <c r="M1169" s="124"/>
      <c r="N1169" s="124"/>
      <c r="O1169" s="124"/>
      <c r="P1169" s="124"/>
      <c r="Q1169" s="124"/>
      <c r="R1169" s="124"/>
      <c r="S1169" s="65"/>
      <c r="T1169" s="55"/>
      <c r="W1169" s="59"/>
      <c r="X1169" s="60"/>
      <c r="Y1169" s="59"/>
      <c r="AA1169" s="61" t="e">
        <f>IF(BASE!#REF!="","",BASE!#REF!)</f>
        <v>#REF!</v>
      </c>
    </row>
    <row r="1170" spans="8:27" ht="18" customHeight="1" x14ac:dyDescent="0.25">
      <c r="H1170" s="55"/>
      <c r="I1170" s="62"/>
      <c r="J1170" s="111"/>
      <c r="K1170" s="143"/>
      <c r="L1170" s="143"/>
      <c r="M1170" s="143"/>
      <c r="N1170" s="143"/>
      <c r="O1170" s="143"/>
      <c r="P1170" s="143"/>
      <c r="Q1170" s="124"/>
      <c r="R1170" s="124"/>
      <c r="S1170" s="65"/>
      <c r="T1170" s="55"/>
      <c r="W1170" s="59"/>
      <c r="X1170" s="60"/>
      <c r="Y1170" s="59"/>
      <c r="AA1170" s="61" t="e">
        <f>IF(BASE!#REF!="","",BASE!#REF!)</f>
        <v>#REF!</v>
      </c>
    </row>
    <row r="1171" spans="8:27" ht="18" customHeight="1" x14ac:dyDescent="0.25">
      <c r="H1171" s="55"/>
      <c r="I1171" s="67"/>
      <c r="J1171" s="144"/>
      <c r="K1171" s="144"/>
      <c r="L1171" s="144"/>
      <c r="M1171" s="144"/>
      <c r="N1171" s="144"/>
      <c r="O1171" s="144"/>
      <c r="P1171" s="144"/>
      <c r="Q1171" s="128"/>
      <c r="R1171" s="128"/>
      <c r="S1171" s="69"/>
      <c r="T1171" s="55"/>
      <c r="W1171" s="59"/>
      <c r="X1171" s="60"/>
      <c r="Y1171" s="59"/>
      <c r="AA1171" s="61" t="e">
        <f>IF(BASE!#REF!="","",BASE!#REF!)</f>
        <v>#REF!</v>
      </c>
    </row>
    <row r="1172" spans="8:27" ht="26.25" customHeight="1" x14ac:dyDescent="0.25">
      <c r="H1172" s="55"/>
      <c r="I1172" s="70"/>
      <c r="J1172" s="129"/>
      <c r="K1172" s="129"/>
      <c r="L1172" s="129"/>
      <c r="M1172" s="129"/>
      <c r="N1172" s="129"/>
      <c r="O1172" s="129"/>
      <c r="P1172" s="129"/>
      <c r="Q1172" s="129"/>
      <c r="R1172" s="129"/>
      <c r="S1172" s="70"/>
      <c r="T1172" s="55"/>
      <c r="W1172" s="59"/>
      <c r="X1172" s="60"/>
      <c r="Y1172" s="59"/>
      <c r="AA1172" s="61" t="e">
        <f>IF(BASE!#REF!="","",BASE!#REF!)</f>
        <v>#REF!</v>
      </c>
    </row>
    <row r="1173" spans="8:27" ht="26.25" customHeight="1" x14ac:dyDescent="0.25">
      <c r="H1173" s="55"/>
      <c r="I1173" s="55"/>
      <c r="J1173" s="111"/>
      <c r="K1173" s="111"/>
      <c r="L1173" s="111"/>
      <c r="M1173" s="111"/>
      <c r="N1173" s="111"/>
      <c r="O1173" s="111"/>
      <c r="P1173" s="111"/>
      <c r="Q1173" s="111"/>
      <c r="R1173" s="111"/>
      <c r="S1173" s="55"/>
      <c r="T1173" s="55"/>
      <c r="W1173" s="59"/>
      <c r="X1173" s="60"/>
      <c r="Y1173" s="59"/>
      <c r="AA1173" s="61" t="e">
        <f>IF(BASE!#REF!="","",BASE!#REF!)</f>
        <v>#REF!</v>
      </c>
    </row>
    <row r="1174" spans="8:27" ht="18" customHeight="1" x14ac:dyDescent="0.25">
      <c r="H1174" s="55"/>
      <c r="I1174" s="56"/>
      <c r="J1174" s="130"/>
      <c r="K1174" s="130"/>
      <c r="L1174" s="130"/>
      <c r="M1174" s="130"/>
      <c r="N1174" s="130"/>
      <c r="O1174" s="130"/>
      <c r="P1174" s="130"/>
      <c r="Q1174" s="130"/>
      <c r="R1174" s="130"/>
      <c r="S1174" s="58"/>
      <c r="T1174" s="55"/>
      <c r="W1174" s="59"/>
      <c r="X1174" s="60"/>
      <c r="Y1174" s="59"/>
      <c r="AA1174" s="61" t="e">
        <f>IF(BASE!#REF!="","",BASE!#REF!)</f>
        <v>#REF!</v>
      </c>
    </row>
    <row r="1175" spans="8:27" ht="18" customHeight="1" x14ac:dyDescent="0.25">
      <c r="H1175" s="55"/>
      <c r="I1175" s="62"/>
      <c r="J1175" s="124"/>
      <c r="K1175" s="124"/>
      <c r="L1175" s="124"/>
      <c r="M1175" s="124"/>
      <c r="N1175" s="124"/>
      <c r="O1175" s="124"/>
      <c r="P1175" s="124"/>
      <c r="Q1175" s="124"/>
      <c r="R1175" s="124"/>
      <c r="S1175" s="65"/>
      <c r="T1175" s="55"/>
      <c r="W1175" s="59"/>
      <c r="X1175" s="60"/>
      <c r="Y1175" s="59"/>
      <c r="AA1175" s="61" t="e">
        <f>IF(BASE!#REF!="","",BASE!#REF!)</f>
        <v>#REF!</v>
      </c>
    </row>
    <row r="1176" spans="8:27" ht="18" customHeight="1" x14ac:dyDescent="0.25">
      <c r="H1176" s="55"/>
      <c r="I1176" s="62"/>
      <c r="J1176" s="124"/>
      <c r="K1176" s="124"/>
      <c r="L1176" s="124"/>
      <c r="M1176" s="124"/>
      <c r="N1176" s="124"/>
      <c r="O1176" s="124"/>
      <c r="P1176" s="124"/>
      <c r="Q1176" s="124"/>
      <c r="R1176" s="124"/>
      <c r="S1176" s="65"/>
      <c r="T1176" s="55"/>
      <c r="W1176" s="59"/>
      <c r="X1176" s="60"/>
      <c r="Y1176" s="59"/>
      <c r="AA1176" s="61" t="e">
        <f>IF(BASE!#REF!="","",BASE!#REF!)</f>
        <v>#REF!</v>
      </c>
    </row>
    <row r="1177" spans="8:27" ht="18" customHeight="1" x14ac:dyDescent="0.25">
      <c r="H1177" s="55"/>
      <c r="I1177" s="62"/>
      <c r="J1177" s="111"/>
      <c r="K1177" s="111"/>
      <c r="L1177" s="111"/>
      <c r="M1177" s="111"/>
      <c r="N1177" s="111"/>
      <c r="O1177" s="111"/>
      <c r="P1177" s="111"/>
      <c r="Q1177" s="111"/>
      <c r="R1177" s="111"/>
      <c r="S1177" s="65"/>
      <c r="T1177" s="55"/>
      <c r="W1177" s="59"/>
      <c r="X1177" s="60"/>
      <c r="Y1177" s="59"/>
      <c r="AA1177" s="61" t="e">
        <f>IF(BASE!#REF!="","",BASE!#REF!)</f>
        <v>#REF!</v>
      </c>
    </row>
    <row r="1178" spans="8:27" ht="18" customHeight="1" x14ac:dyDescent="0.25">
      <c r="H1178" s="55"/>
      <c r="I1178" s="62"/>
      <c r="J1178" s="111"/>
      <c r="K1178" s="111"/>
      <c r="L1178" s="111"/>
      <c r="M1178" s="111"/>
      <c r="N1178" s="111"/>
      <c r="O1178" s="111"/>
      <c r="P1178" s="111"/>
      <c r="Q1178" s="111"/>
      <c r="R1178" s="111"/>
      <c r="S1178" s="65"/>
      <c r="T1178" s="55"/>
      <c r="W1178" s="59"/>
      <c r="X1178" s="60"/>
      <c r="Y1178" s="59"/>
      <c r="AA1178" s="61" t="e">
        <f>IF(BASE!#REF!="","",BASE!#REF!)</f>
        <v>#REF!</v>
      </c>
    </row>
    <row r="1179" spans="8:27" ht="18" customHeight="1" x14ac:dyDescent="0.3">
      <c r="H1179" s="55"/>
      <c r="I1179" s="62"/>
      <c r="J1179" s="135"/>
      <c r="K1179" s="114"/>
      <c r="L1179" s="135" t="s">
        <v>80</v>
      </c>
      <c r="M1179" s="133" t="s">
        <v>39</v>
      </c>
      <c r="N1179" s="127" t="s">
        <v>38</v>
      </c>
      <c r="O1179" s="127"/>
      <c r="P1179" s="136"/>
      <c r="Q1179" s="136"/>
      <c r="R1179" s="135"/>
      <c r="S1179" s="113" t="s">
        <v>88</v>
      </c>
      <c r="T1179" s="55"/>
      <c r="W1179" s="59"/>
      <c r="X1179" s="60"/>
      <c r="Y1179" s="59"/>
      <c r="AA1179" s="61" t="e">
        <f>IF(BASE!#REF!="","",BASE!#REF!)</f>
        <v>#REF!</v>
      </c>
    </row>
    <row r="1180" spans="8:27" ht="18" customHeight="1" x14ac:dyDescent="0.25">
      <c r="H1180" s="55"/>
      <c r="I1180" s="62"/>
      <c r="J1180" s="124"/>
      <c r="K1180" s="124"/>
      <c r="L1180" s="124"/>
      <c r="M1180" s="124"/>
      <c r="N1180" s="124"/>
      <c r="O1180" s="124"/>
      <c r="P1180" s="124"/>
      <c r="Q1180" s="111"/>
      <c r="R1180" s="111"/>
      <c r="S1180" s="65"/>
      <c r="T1180" s="55"/>
      <c r="W1180" s="59"/>
      <c r="X1180" s="60"/>
      <c r="Y1180" s="59"/>
      <c r="AA1180" s="61" t="e">
        <f>IF(BASE!#REF!="","",BASE!#REF!)</f>
        <v>#REF!</v>
      </c>
    </row>
    <row r="1181" spans="8:27" ht="18" customHeight="1" x14ac:dyDescent="0.25">
      <c r="H1181" s="55"/>
      <c r="I1181" s="62"/>
      <c r="J1181" s="126" t="s">
        <v>81</v>
      </c>
      <c r="K1181" s="137"/>
      <c r="L1181" s="179" t="str">
        <f>IF(ISERROR(INDEX(BASE!$N$6:$Y$35,MATCH(BASE!$N$31,BASE!$P$6:$P$35,0),3)),"",INDEX(BASE!$N$6:$Y$35,MATCH(BASE!$N$31,BASE!$P$6:$P$35,0),3))</f>
        <v/>
      </c>
      <c r="M1181" s="179"/>
      <c r="N1181" s="179"/>
      <c r="O1181" s="179"/>
      <c r="P1181" s="179"/>
      <c r="Q1181" s="126" t="s">
        <v>85</v>
      </c>
      <c r="R1181" s="125"/>
      <c r="S1181" s="65"/>
      <c r="T1181" s="55"/>
      <c r="W1181" s="59"/>
      <c r="X1181" s="60"/>
      <c r="Y1181" s="59"/>
      <c r="AA1181" s="61" t="e">
        <f>IF(BASE!#REF!="","",BASE!#REF!)</f>
        <v>#REF!</v>
      </c>
    </row>
    <row r="1182" spans="8:27" ht="18" customHeight="1" x14ac:dyDescent="0.25">
      <c r="H1182" s="55"/>
      <c r="I1182" s="62"/>
      <c r="J1182" s="111"/>
      <c r="K1182" s="111"/>
      <c r="L1182" s="111"/>
      <c r="M1182" s="111"/>
      <c r="N1182" s="111"/>
      <c r="O1182" s="111"/>
      <c r="P1182" s="111"/>
      <c r="Q1182" s="124"/>
      <c r="R1182" s="124"/>
      <c r="S1182" s="65"/>
      <c r="T1182" s="55"/>
      <c r="W1182" s="59"/>
      <c r="X1182" s="60"/>
      <c r="Y1182" s="59"/>
      <c r="AA1182" s="61" t="e">
        <f>IF(BASE!#REF!="","",BASE!#REF!)</f>
        <v>#REF!</v>
      </c>
    </row>
    <row r="1183" spans="8:27" ht="18" customHeight="1" x14ac:dyDescent="0.25">
      <c r="H1183" s="55"/>
      <c r="I1183" s="62"/>
      <c r="J1183" s="126" t="s">
        <v>84</v>
      </c>
      <c r="K1183" s="138"/>
      <c r="L1183" s="138"/>
      <c r="M1183" s="138"/>
      <c r="N1183" s="138"/>
      <c r="O1183" s="138"/>
      <c r="P1183" s="126"/>
      <c r="Q1183" s="126"/>
      <c r="R1183" s="126"/>
      <c r="S1183" s="65"/>
      <c r="T1183" s="55"/>
      <c r="W1183" s="59"/>
      <c r="X1183" s="60"/>
      <c r="Y1183" s="59"/>
      <c r="AA1183" s="61" t="e">
        <f>IF(BASE!#REF!="","",BASE!#REF!)</f>
        <v>#REF!</v>
      </c>
    </row>
    <row r="1184" spans="8:27" ht="18" customHeight="1" x14ac:dyDescent="0.25">
      <c r="H1184" s="55"/>
      <c r="I1184" s="62"/>
      <c r="J1184" s="111"/>
      <c r="K1184" s="111"/>
      <c r="L1184" s="111"/>
      <c r="M1184" s="111"/>
      <c r="N1184" s="111"/>
      <c r="O1184" s="111"/>
      <c r="P1184" s="111"/>
      <c r="Q1184" s="126"/>
      <c r="R1184" s="126"/>
      <c r="S1184" s="65"/>
      <c r="T1184" s="55"/>
      <c r="W1184" s="59"/>
      <c r="X1184" s="60"/>
      <c r="Y1184" s="59"/>
      <c r="AA1184" s="61" t="e">
        <f>IF(BASE!#REF!="","",BASE!#REF!)</f>
        <v>#REF!</v>
      </c>
    </row>
    <row r="1185" spans="1:51" ht="3.75" customHeight="1" x14ac:dyDescent="0.25">
      <c r="H1185" s="55"/>
      <c r="I1185" s="62"/>
      <c r="J1185" s="139"/>
      <c r="K1185" s="139"/>
      <c r="L1185" s="139"/>
      <c r="M1185" s="139"/>
      <c r="N1185" s="139"/>
      <c r="O1185" s="139"/>
      <c r="P1185" s="139"/>
      <c r="Q1185" s="126"/>
      <c r="R1185" s="126"/>
      <c r="S1185" s="65"/>
      <c r="T1185" s="55"/>
      <c r="W1185" s="59"/>
      <c r="X1185" s="60"/>
      <c r="Y1185" s="59"/>
      <c r="AA1185" s="61" t="e">
        <f>IF(BASE!#REF!="","",BASE!#REF!)</f>
        <v>#REF!</v>
      </c>
    </row>
    <row r="1186" spans="1:51" ht="18" customHeight="1" x14ac:dyDescent="0.25">
      <c r="H1186" s="55"/>
      <c r="I1186" s="62"/>
      <c r="J1186" s="124"/>
      <c r="K1186" s="124"/>
      <c r="L1186" s="125" t="s">
        <v>86</v>
      </c>
      <c r="M1186" s="180" t="str">
        <f>IF(ISERROR(INDEX(BASE!$N$6:$Y$35,MATCH(BASE!$N$31,BASE!$P$6:$P$35,0),9)),"",INDEX(BASE!$N$6:$Y$35,MATCH(BASE!$N$31,BASE!$P$6:$P$35,0),9))</f>
        <v/>
      </c>
      <c r="N1186" s="180"/>
      <c r="O1186" s="180"/>
      <c r="P1186" s="124"/>
      <c r="Q1186" s="124"/>
      <c r="R1186" s="124"/>
      <c r="S1186" s="65"/>
      <c r="T1186" s="55"/>
      <c r="W1186" s="59"/>
      <c r="X1186" s="60"/>
      <c r="Y1186" s="59"/>
      <c r="AA1186" s="61" t="e">
        <f>IF(BASE!#REF!="","",BASE!#REF!)</f>
        <v>#REF!</v>
      </c>
    </row>
    <row r="1187" spans="1:51" ht="11.25" customHeight="1" x14ac:dyDescent="0.25">
      <c r="H1187" s="55"/>
      <c r="I1187" s="62"/>
      <c r="J1187" s="111"/>
      <c r="K1187" s="125"/>
      <c r="L1187" s="111"/>
      <c r="M1187" s="111"/>
      <c r="N1187" s="111"/>
      <c r="O1187" s="111"/>
      <c r="P1187" s="140"/>
      <c r="Q1187" s="124"/>
      <c r="R1187" s="124"/>
      <c r="S1187" s="65"/>
      <c r="T1187" s="55"/>
      <c r="W1187" s="59"/>
      <c r="X1187" s="60"/>
      <c r="Y1187" s="59"/>
      <c r="AA1187" s="61" t="e">
        <f>IF(BASE!#REF!="","",BASE!#REF!)</f>
        <v>#REF!</v>
      </c>
    </row>
    <row r="1188" spans="1:51" ht="18" customHeight="1" x14ac:dyDescent="0.25">
      <c r="H1188" s="55"/>
      <c r="I1188" s="62"/>
      <c r="J1188" s="175"/>
      <c r="K1188" s="175"/>
      <c r="L1188" s="131"/>
      <c r="M1188" s="131"/>
      <c r="N1188" s="131"/>
      <c r="O1188" s="131"/>
      <c r="P1188" s="175"/>
      <c r="Q1188" s="175"/>
      <c r="R1188" s="175"/>
      <c r="S1188" s="65"/>
      <c r="T1188" s="55"/>
      <c r="W1188" s="59"/>
      <c r="X1188" s="60"/>
      <c r="Y1188" s="59"/>
      <c r="AA1188" s="61" t="e">
        <f>IF(BASE!#REF!="","",BASE!#REF!)</f>
        <v>#REF!</v>
      </c>
    </row>
    <row r="1189" spans="1:51" ht="18" customHeight="1" x14ac:dyDescent="0.25">
      <c r="H1189" s="55"/>
      <c r="I1189" s="62"/>
      <c r="J1189" s="176"/>
      <c r="K1189" s="176"/>
      <c r="L1189" s="141"/>
      <c r="M1189" s="141"/>
      <c r="N1189" s="141"/>
      <c r="O1189" s="177" t="str">
        <f>IF(ISERROR(INDEX(BASE!$N$6:$Y$35,MATCH(BASE!$N$31,BASE!$P$6:$P$35,0),10)),"",INDEX(BASE!$N$6:$Y$35,MATCH(BASE!$N$31,BASE!$P$6:$P$35,0),10))</f>
        <v/>
      </c>
      <c r="P1189" s="177"/>
      <c r="Q1189" s="177"/>
      <c r="R1189" s="138"/>
      <c r="S1189" s="65"/>
      <c r="T1189" s="55"/>
      <c r="W1189" s="59"/>
      <c r="X1189" s="60"/>
      <c r="Y1189" s="59"/>
      <c r="AA1189" s="61" t="e">
        <f>IF(BASE!#REF!="","",BASE!#REF!)</f>
        <v>#REF!</v>
      </c>
    </row>
    <row r="1190" spans="1:51" ht="18" customHeight="1" x14ac:dyDescent="0.25">
      <c r="H1190" s="55"/>
      <c r="I1190" s="62"/>
      <c r="J1190" s="176"/>
      <c r="K1190" s="176"/>
      <c r="L1190" s="141"/>
      <c r="M1190" s="141"/>
      <c r="N1190" s="141"/>
      <c r="O1190" s="141"/>
      <c r="P1190" s="141"/>
      <c r="Q1190" s="124"/>
      <c r="R1190" s="124"/>
      <c r="S1190" s="65"/>
      <c r="T1190" s="55"/>
      <c r="W1190" s="59"/>
      <c r="X1190" s="60"/>
      <c r="Y1190" s="59"/>
      <c r="AA1190" s="61" t="e">
        <f>IF(BASE!#REF!="","",BASE!#REF!)</f>
        <v>#REF!</v>
      </c>
    </row>
    <row r="1191" spans="1:51" ht="18" customHeight="1" x14ac:dyDescent="0.25">
      <c r="H1191" s="55"/>
      <c r="I1191" s="62"/>
      <c r="J1191" s="126" t="s">
        <v>82</v>
      </c>
      <c r="K1191" s="111"/>
      <c r="L1191" s="124"/>
      <c r="M1191" s="111"/>
      <c r="N1191" s="111"/>
      <c r="O1191" s="111"/>
      <c r="P1191" s="111"/>
      <c r="Q1191" s="111"/>
      <c r="R1191" s="111"/>
      <c r="S1191" s="65"/>
      <c r="T1191" s="55"/>
      <c r="W1191" s="59"/>
      <c r="X1191" s="60"/>
      <c r="Y1191" s="59"/>
      <c r="AA1191" s="61" t="e">
        <f>IF(BASE!#REF!="","",BASE!#REF!)</f>
        <v>#REF!</v>
      </c>
    </row>
    <row r="1192" spans="1:51" ht="18" customHeight="1" x14ac:dyDescent="0.25">
      <c r="H1192" s="55"/>
      <c r="I1192" s="62"/>
      <c r="J1192" s="126"/>
      <c r="K1192" s="124"/>
      <c r="L1192" s="124"/>
      <c r="M1192" s="124"/>
      <c r="N1192" s="124"/>
      <c r="O1192" s="124"/>
      <c r="P1192" s="124"/>
      <c r="Q1192" s="124"/>
      <c r="R1192" s="124"/>
      <c r="S1192" s="65"/>
      <c r="T1192" s="55"/>
      <c r="W1192" s="59"/>
      <c r="X1192" s="60"/>
      <c r="Y1192" s="59"/>
      <c r="AA1192" s="61" t="e">
        <f>IF(BASE!#REF!="","",BASE!#REF!)</f>
        <v>#REF!</v>
      </c>
    </row>
    <row r="1193" spans="1:51" ht="18" customHeight="1" x14ac:dyDescent="0.25">
      <c r="H1193" s="55"/>
      <c r="I1193" s="62"/>
      <c r="J1193" s="142" t="s">
        <v>83</v>
      </c>
      <c r="K1193" s="124"/>
      <c r="L1193" s="124"/>
      <c r="M1193" s="124"/>
      <c r="N1193" s="124"/>
      <c r="O1193" s="124"/>
      <c r="P1193" s="124"/>
      <c r="Q1193" s="124"/>
      <c r="R1193" s="124"/>
      <c r="S1193" s="65"/>
      <c r="T1193" s="55"/>
      <c r="W1193" s="59"/>
      <c r="X1193" s="60"/>
      <c r="Y1193" s="59"/>
      <c r="AA1193" s="61" t="e">
        <f>IF(BASE!#REF!="","",BASE!#REF!)</f>
        <v>#REF!</v>
      </c>
    </row>
    <row r="1194" spans="1:51" ht="18" customHeight="1" x14ac:dyDescent="0.25">
      <c r="H1194" s="55"/>
      <c r="I1194" s="62"/>
      <c r="J1194" s="111"/>
      <c r="K1194" s="143"/>
      <c r="L1194" s="143"/>
      <c r="M1194" s="143"/>
      <c r="N1194" s="143"/>
      <c r="O1194" s="143"/>
      <c r="P1194" s="143"/>
      <c r="Q1194" s="124"/>
      <c r="R1194" s="124"/>
      <c r="S1194" s="65"/>
      <c r="T1194" s="55"/>
      <c r="W1194" s="59"/>
      <c r="X1194" s="60"/>
      <c r="Y1194" s="59"/>
      <c r="AA1194" s="61" t="e">
        <f>IF(BASE!#REF!="","",BASE!#REF!)</f>
        <v>#REF!</v>
      </c>
    </row>
    <row r="1195" spans="1:51" ht="18" customHeight="1" x14ac:dyDescent="0.25">
      <c r="A1195" s="119"/>
      <c r="B1195" s="119"/>
      <c r="F1195" s="76"/>
      <c r="H1195" s="55"/>
      <c r="I1195" s="67"/>
      <c r="J1195" s="144"/>
      <c r="K1195" s="144"/>
      <c r="L1195" s="144"/>
      <c r="M1195" s="144"/>
      <c r="N1195" s="144"/>
      <c r="O1195" s="144"/>
      <c r="P1195" s="144"/>
      <c r="Q1195" s="128"/>
      <c r="R1195" s="128"/>
      <c r="S1195" s="69"/>
      <c r="T1195" s="55"/>
      <c r="W1195" s="59"/>
      <c r="X1195" s="60"/>
      <c r="Y1195" s="59"/>
      <c r="AA1195" s="61" t="e">
        <f>IF(BASE!#REF!="","",BASE!#REF!)</f>
        <v>#REF!</v>
      </c>
    </row>
    <row r="1196" spans="1:51" ht="18.75" customHeight="1" x14ac:dyDescent="0.25">
      <c r="A1196" s="119"/>
      <c r="B1196" s="119"/>
      <c r="H1196" s="55"/>
      <c r="I1196" s="55"/>
      <c r="J1196" s="111"/>
      <c r="K1196" s="111"/>
      <c r="L1196" s="111"/>
      <c r="M1196" s="111"/>
      <c r="N1196" s="111"/>
      <c r="O1196" s="111"/>
      <c r="P1196" s="111"/>
      <c r="Q1196" s="111"/>
      <c r="R1196" s="111"/>
      <c r="S1196" s="55"/>
      <c r="T1196" s="55"/>
      <c r="W1196" s="59"/>
      <c r="X1196" s="60"/>
      <c r="Y1196" s="59"/>
      <c r="AA1196" s="61" t="e">
        <f>IF(BASE!#REF!="","",BASE!#REF!)</f>
        <v>#REF!</v>
      </c>
    </row>
    <row r="1197" spans="1:51" s="45" customFormat="1" ht="18.75" customHeight="1" x14ac:dyDescent="0.25">
      <c r="A1197" s="120"/>
      <c r="B1197" s="47"/>
      <c r="H1197" s="51"/>
      <c r="I1197" s="51"/>
      <c r="J1197" s="124"/>
      <c r="K1197" s="124"/>
      <c r="L1197" s="124"/>
      <c r="M1197" s="124"/>
      <c r="N1197" s="124"/>
      <c r="O1197" s="124"/>
      <c r="P1197" s="124"/>
      <c r="Q1197" s="124"/>
      <c r="R1197" s="124"/>
      <c r="S1197" s="51"/>
      <c r="T1197" s="51"/>
      <c r="W1197" s="52"/>
      <c r="X1197" s="52"/>
      <c r="Y1197" s="52"/>
      <c r="AA1197" s="53" t="s">
        <v>53</v>
      </c>
      <c r="AR1197" s="54" t="s">
        <v>43</v>
      </c>
      <c r="AY1197" s="54" t="s">
        <v>43</v>
      </c>
    </row>
    <row r="1198" spans="1:51" ht="18.75" customHeight="1" x14ac:dyDescent="0.25">
      <c r="A1198" s="120"/>
      <c r="B1198" s="47"/>
      <c r="H1198" s="55"/>
      <c r="I1198" s="56"/>
      <c r="J1198" s="130"/>
      <c r="K1198" s="130"/>
      <c r="L1198" s="130"/>
      <c r="M1198" s="130"/>
      <c r="N1198" s="130"/>
      <c r="O1198" s="130"/>
      <c r="P1198" s="130"/>
      <c r="Q1198" s="130"/>
      <c r="R1198" s="130"/>
      <c r="S1198" s="58"/>
      <c r="T1198" s="55"/>
      <c r="W1198" s="59"/>
      <c r="X1198" s="60"/>
      <c r="Y1198" s="59"/>
      <c r="AA1198" s="61" t="str">
        <f>IF(BASE!N1202="","",BASE!N1202)</f>
        <v/>
      </c>
    </row>
    <row r="1199" spans="1:51" ht="18.75" customHeight="1" x14ac:dyDescent="0.25">
      <c r="A1199" s="120"/>
      <c r="B1199" s="47"/>
      <c r="H1199" s="55"/>
      <c r="I1199" s="62"/>
      <c r="J1199" s="175" t="s">
        <v>20</v>
      </c>
      <c r="K1199" s="175"/>
      <c r="L1199" s="175"/>
      <c r="M1199" s="175"/>
      <c r="N1199" s="134"/>
      <c r="O1199" s="134"/>
      <c r="P1199" s="134"/>
      <c r="Q1199" s="124"/>
      <c r="R1199" s="124"/>
      <c r="S1199" s="65"/>
      <c r="T1199" s="55"/>
      <c r="W1199" s="59"/>
      <c r="X1199" s="60"/>
      <c r="Y1199" s="59"/>
      <c r="AA1199" s="61" t="str">
        <f>IF(BASE!N1203="","",BASE!N1203)</f>
        <v/>
      </c>
    </row>
    <row r="1200" spans="1:51" ht="11.25" customHeight="1" x14ac:dyDescent="0.25">
      <c r="A1200" s="120"/>
      <c r="B1200" s="47"/>
      <c r="H1200" s="55"/>
      <c r="I1200" s="62"/>
      <c r="J1200" s="124"/>
      <c r="K1200" s="124"/>
      <c r="L1200" s="124"/>
      <c r="M1200" s="124"/>
      <c r="N1200" s="124"/>
      <c r="O1200" s="124"/>
      <c r="P1200" s="124"/>
      <c r="Q1200" s="124"/>
      <c r="R1200" s="124"/>
      <c r="S1200" s="65"/>
      <c r="T1200" s="55"/>
      <c r="W1200" s="59"/>
      <c r="X1200" s="60"/>
      <c r="Y1200" s="59"/>
      <c r="AA1200" s="61" t="str">
        <f>IF(BASE!N1204="","",BASE!N1204)</f>
        <v/>
      </c>
    </row>
    <row r="1201" spans="1:27" ht="18.75" customHeight="1" x14ac:dyDescent="0.25">
      <c r="A1201" s="120"/>
      <c r="B1201" s="47"/>
      <c r="H1201" s="55"/>
      <c r="I1201" s="62"/>
      <c r="J1201" s="179" t="str">
        <f>IF(ISERROR(INDEX(BASE!$N$6:$Y$35,MATCH(BASE!$N$32,BASE!$P$6:$P$35,0),11)),"",INDEX(BASE!$N$6:$Y$35,MATCH(BASE!$N$32,BASE!$P$6:$P$35,0),11))</f>
        <v/>
      </c>
      <c r="K1201" s="179"/>
      <c r="L1201" s="179"/>
      <c r="M1201" s="179"/>
      <c r="N1201" s="132"/>
      <c r="O1201" s="132"/>
      <c r="P1201" s="132"/>
      <c r="Q1201" s="124"/>
      <c r="R1201" s="124"/>
      <c r="S1201" s="65"/>
      <c r="T1201" s="55"/>
      <c r="W1201" s="59"/>
      <c r="X1201" s="60"/>
      <c r="Y1201" s="59"/>
      <c r="AA1201" s="61" t="str">
        <f>IF(BASE!N1205="","",BASE!N1205)</f>
        <v/>
      </c>
    </row>
    <row r="1202" spans="1:27" ht="18.75" customHeight="1" x14ac:dyDescent="0.25">
      <c r="A1202" s="120"/>
      <c r="B1202" s="47"/>
      <c r="H1202" s="55"/>
      <c r="I1202" s="62"/>
      <c r="J1202" s="124"/>
      <c r="K1202" s="124"/>
      <c r="L1202" s="124"/>
      <c r="M1202" s="124"/>
      <c r="N1202" s="124"/>
      <c r="O1202" s="124"/>
      <c r="P1202" s="124"/>
      <c r="Q1202" s="124"/>
      <c r="R1202" s="124"/>
      <c r="S1202" s="65"/>
      <c r="T1202" s="55"/>
      <c r="W1202" s="59"/>
      <c r="X1202" s="60"/>
      <c r="Y1202" s="59"/>
      <c r="AA1202" s="61" t="str">
        <f>IF(BASE!N1206="","",BASE!N1206)</f>
        <v/>
      </c>
    </row>
    <row r="1203" spans="1:27" ht="18.75" customHeight="1" x14ac:dyDescent="0.3">
      <c r="A1203" s="120"/>
      <c r="B1203" s="47"/>
      <c r="H1203" s="55"/>
      <c r="I1203" s="62"/>
      <c r="J1203" s="181" t="s">
        <v>52</v>
      </c>
      <c r="K1203" s="181"/>
      <c r="L1203" s="181"/>
      <c r="M1203" s="181"/>
      <c r="N1203" s="133"/>
      <c r="O1203" s="133"/>
      <c r="P1203" s="133"/>
      <c r="Q1203" s="124"/>
      <c r="R1203" s="124"/>
      <c r="S1203" s="65"/>
      <c r="T1203" s="55"/>
      <c r="W1203" s="59"/>
      <c r="X1203" s="60"/>
      <c r="Y1203" s="59"/>
      <c r="AA1203" s="61" t="str">
        <f>IF(BASE!N1207="","",BASE!N1207)</f>
        <v/>
      </c>
    </row>
    <row r="1204" spans="1:27" ht="18.75" customHeight="1" x14ac:dyDescent="0.25">
      <c r="A1204" s="120"/>
      <c r="B1204" s="47"/>
      <c r="E1204" s="48"/>
      <c r="H1204" s="55"/>
      <c r="I1204" s="62"/>
      <c r="J1204" s="175" t="s">
        <v>51</v>
      </c>
      <c r="K1204" s="175"/>
      <c r="L1204" s="175"/>
      <c r="M1204" s="175"/>
      <c r="N1204" s="131"/>
      <c r="O1204" s="131"/>
      <c r="P1204" s="131"/>
      <c r="Q1204" s="124"/>
      <c r="R1204" s="124"/>
      <c r="S1204" s="65"/>
      <c r="T1204" s="55"/>
      <c r="W1204" s="59"/>
      <c r="X1204" s="60"/>
      <c r="Y1204" s="59"/>
      <c r="AA1204" s="61" t="str">
        <f>IF(BASE!N1208="","",BASE!N1208)</f>
        <v/>
      </c>
    </row>
    <row r="1205" spans="1:27" ht="26.25" customHeight="1" x14ac:dyDescent="0.25">
      <c r="A1205" s="120"/>
      <c r="B1205" s="47"/>
      <c r="H1205" s="55"/>
      <c r="I1205" s="62"/>
      <c r="J1205" s="182" t="s">
        <v>21</v>
      </c>
      <c r="K1205" s="182"/>
      <c r="L1205" s="182"/>
      <c r="M1205" s="182"/>
      <c r="N1205" s="134"/>
      <c r="O1205" s="134"/>
      <c r="P1205" s="134"/>
      <c r="Q1205" s="124"/>
      <c r="R1205" s="124"/>
      <c r="S1205" s="65"/>
      <c r="T1205" s="55"/>
      <c r="W1205" s="59"/>
      <c r="X1205" s="60"/>
      <c r="Y1205" s="59"/>
      <c r="AA1205" s="61" t="str">
        <f>IF(BASE!N1209="","",BASE!N1209)</f>
        <v/>
      </c>
    </row>
    <row r="1206" spans="1:27" ht="18.75" customHeight="1" x14ac:dyDescent="0.25">
      <c r="A1206" s="120"/>
      <c r="B1206" s="47"/>
      <c r="H1206" s="55"/>
      <c r="I1206" s="62"/>
      <c r="J1206" s="124"/>
      <c r="K1206" s="124"/>
      <c r="L1206" s="124"/>
      <c r="M1206" s="124"/>
      <c r="N1206" s="124"/>
      <c r="O1206" s="124"/>
      <c r="P1206" s="124"/>
      <c r="Q1206" s="124"/>
      <c r="R1206" s="124"/>
      <c r="S1206" s="65"/>
      <c r="T1206" s="55"/>
      <c r="W1206" s="59"/>
      <c r="X1206" s="60"/>
      <c r="Y1206" s="59"/>
      <c r="AA1206" s="61" t="str">
        <f>IF(BASE!N1210="","",BASE!N1210)</f>
        <v/>
      </c>
    </row>
    <row r="1207" spans="1:27" ht="18.75" customHeight="1" x14ac:dyDescent="0.25">
      <c r="A1207" s="120"/>
      <c r="B1207" s="47"/>
      <c r="E1207" s="48"/>
      <c r="H1207" s="55"/>
      <c r="I1207" s="62"/>
      <c r="J1207" s="123"/>
      <c r="K1207" s="123"/>
      <c r="L1207" s="123"/>
      <c r="M1207" s="123"/>
      <c r="N1207" s="123"/>
      <c r="O1207" s="123"/>
      <c r="P1207" s="123"/>
      <c r="Q1207" s="124"/>
      <c r="R1207" s="124"/>
      <c r="S1207" s="65"/>
      <c r="T1207" s="55"/>
      <c r="W1207" s="59"/>
      <c r="X1207" s="60"/>
      <c r="Y1207" s="59"/>
      <c r="AA1207" s="61" t="str">
        <f>IF(BASE!N1211="","",BASE!N1211)</f>
        <v/>
      </c>
    </row>
    <row r="1208" spans="1:27" ht="18.75" customHeight="1" x14ac:dyDescent="0.25">
      <c r="A1208" s="120"/>
      <c r="B1208" s="47"/>
      <c r="H1208" s="55"/>
      <c r="I1208" s="62"/>
      <c r="J1208" s="125"/>
      <c r="K1208" s="125"/>
      <c r="L1208" s="125"/>
      <c r="M1208" s="125"/>
      <c r="N1208" s="125"/>
      <c r="O1208" s="125" t="s">
        <v>22</v>
      </c>
      <c r="P1208" s="183" t="str">
        <f>IF(ISERROR(INDEX(BASE!$N$6:$Y$35,MATCH(BASE!$N$32,BASE!$P$6:$P$35,0),5)),"",INDEX(BASE!$N$6:$Y$35,MATCH(BASE!$N$32,BASE!$P$6:$P$35,0),5))</f>
        <v/>
      </c>
      <c r="Q1208" s="183"/>
      <c r="R1208" s="183"/>
      <c r="S1208" s="65"/>
      <c r="T1208" s="55"/>
      <c r="W1208" s="59"/>
      <c r="X1208" s="60"/>
      <c r="Y1208" s="59"/>
      <c r="AA1208" s="61" t="str">
        <f>IF(BASE!N1212="","",BASE!N1212)</f>
        <v/>
      </c>
    </row>
    <row r="1209" spans="1:27" ht="18.75" customHeight="1" x14ac:dyDescent="0.25">
      <c r="A1209" s="120"/>
      <c r="B1209" s="47"/>
      <c r="H1209" s="55"/>
      <c r="I1209" s="62"/>
      <c r="J1209" s="124"/>
      <c r="K1209" s="124"/>
      <c r="L1209" s="124"/>
      <c r="M1209" s="124"/>
      <c r="N1209" s="124"/>
      <c r="O1209" s="124"/>
      <c r="P1209" s="124"/>
      <c r="Q1209" s="124"/>
      <c r="R1209" s="124"/>
      <c r="S1209" s="65"/>
      <c r="T1209" s="55"/>
      <c r="W1209" s="59"/>
      <c r="X1209" s="60"/>
      <c r="Y1209" s="59"/>
      <c r="AA1209" s="61" t="str">
        <f>IF(BASE!N1213="","",BASE!N1213)</f>
        <v/>
      </c>
    </row>
    <row r="1210" spans="1:27" ht="18.75" customHeight="1" x14ac:dyDescent="0.25">
      <c r="A1210" s="120"/>
      <c r="B1210" s="47"/>
      <c r="E1210" s="48"/>
      <c r="H1210" s="55"/>
      <c r="I1210" s="62"/>
      <c r="J1210" s="125"/>
      <c r="K1210" s="125"/>
      <c r="L1210" s="125"/>
      <c r="M1210" s="125"/>
      <c r="N1210" s="125"/>
      <c r="O1210" s="126" t="s">
        <v>23</v>
      </c>
      <c r="P1210" s="183" t="str">
        <f>IF(ISERROR(INDEX(BASE!$N$6:$Y$35,MATCH(BASE!$N$32,BASE!$P$6:$P$35,0),6)),"",INDEX(BASE!$N$6:$Y$35,MATCH(BASE!$N$32,BASE!$P$6:$P$35,0),6))</f>
        <v/>
      </c>
      <c r="Q1210" s="183"/>
      <c r="R1210" s="183"/>
      <c r="S1210" s="65"/>
      <c r="T1210" s="55"/>
      <c r="W1210" s="59"/>
      <c r="X1210" s="60"/>
      <c r="Y1210" s="59"/>
      <c r="AA1210" s="61" t="str">
        <f>IF(BASE!N1214="","",BASE!N1214)</f>
        <v/>
      </c>
    </row>
    <row r="1211" spans="1:27" ht="18.75" customHeight="1" x14ac:dyDescent="0.25">
      <c r="A1211" s="120"/>
      <c r="B1211" s="47"/>
      <c r="H1211" s="55"/>
      <c r="I1211" s="62"/>
      <c r="J1211" s="124"/>
      <c r="K1211" s="124"/>
      <c r="L1211" s="124"/>
      <c r="M1211" s="124"/>
      <c r="N1211" s="124"/>
      <c r="O1211" s="124"/>
      <c r="P1211" s="124"/>
      <c r="Q1211" s="124"/>
      <c r="R1211" s="124"/>
      <c r="S1211" s="65"/>
      <c r="T1211" s="55"/>
      <c r="W1211" s="59"/>
      <c r="X1211" s="60"/>
      <c r="Y1211" s="59"/>
      <c r="AA1211" s="61" t="str">
        <f>IF(BASE!N1215="","",BASE!N1215)</f>
        <v/>
      </c>
    </row>
    <row r="1212" spans="1:27" ht="18.75" customHeight="1" x14ac:dyDescent="0.25">
      <c r="A1212" s="121"/>
      <c r="B1212" s="121"/>
      <c r="H1212" s="55"/>
      <c r="I1212" s="62"/>
      <c r="J1212" s="125"/>
      <c r="K1212" s="125"/>
      <c r="L1212" s="125"/>
      <c r="M1212" s="125"/>
      <c r="N1212" s="125"/>
      <c r="O1212" s="186" t="s">
        <v>24</v>
      </c>
      <c r="P1212" s="186"/>
      <c r="Q1212" s="184" t="str">
        <f>IF(ISERROR(INDEX(BASE!$N$6:$Y$35,MATCH(BASE!$N$32,BASE!$P$6:$P$35,0),8)),"",INDEX(BASE!$N$6:$Y$35,MATCH(BASE!$N$32,BASE!$P$6:$P$35,0),8))</f>
        <v/>
      </c>
      <c r="R1212" s="184"/>
      <c r="S1212" s="65"/>
      <c r="T1212" s="55"/>
      <c r="W1212" s="59"/>
      <c r="X1212" s="60"/>
      <c r="Y1212" s="59"/>
      <c r="AA1212" s="61" t="str">
        <f>IF(BASE!N1216="","",BASE!N1216)</f>
        <v/>
      </c>
    </row>
    <row r="1213" spans="1:27" ht="18.75" customHeight="1" x14ac:dyDescent="0.25">
      <c r="A1213" s="121"/>
      <c r="B1213" s="121"/>
      <c r="E1213" s="48"/>
      <c r="H1213" s="55"/>
      <c r="I1213" s="62"/>
      <c r="J1213" s="124"/>
      <c r="K1213" s="124"/>
      <c r="L1213" s="124"/>
      <c r="M1213" s="124"/>
      <c r="N1213" s="124"/>
      <c r="O1213" s="124"/>
      <c r="P1213" s="124"/>
      <c r="Q1213" s="124"/>
      <c r="R1213" s="124"/>
      <c r="S1213" s="65"/>
      <c r="T1213" s="55"/>
      <c r="W1213" s="59"/>
      <c r="X1213" s="60"/>
      <c r="Y1213" s="59"/>
      <c r="AA1213" s="61" t="str">
        <f>IF(BASE!N1217="","",BASE!N1217)</f>
        <v/>
      </c>
    </row>
    <row r="1214" spans="1:27" ht="23.25" customHeight="1" x14ac:dyDescent="0.3">
      <c r="A1214" s="121"/>
      <c r="B1214" s="121"/>
      <c r="H1214" s="55"/>
      <c r="I1214" s="62"/>
      <c r="J1214" s="124"/>
      <c r="K1214" s="124"/>
      <c r="L1214" s="124"/>
      <c r="M1214" s="124"/>
      <c r="N1214" s="124"/>
      <c r="O1214" s="127" t="s">
        <v>27</v>
      </c>
      <c r="P1214" s="124"/>
      <c r="Q1214" s="127"/>
      <c r="R1214" s="126"/>
      <c r="S1214" s="65"/>
      <c r="T1214" s="55"/>
      <c r="W1214" s="59"/>
      <c r="X1214" s="60"/>
      <c r="Y1214" s="59"/>
      <c r="AA1214" s="61" t="str">
        <f>IF(BASE!N1218="","",BASE!N1218)</f>
        <v/>
      </c>
    </row>
    <row r="1215" spans="1:27" ht="11.25" customHeight="1" x14ac:dyDescent="0.25">
      <c r="A1215" s="121"/>
      <c r="B1215" s="121"/>
      <c r="H1215" s="55"/>
      <c r="I1215" s="62"/>
      <c r="J1215" s="124"/>
      <c r="K1215" s="124"/>
      <c r="L1215" s="124"/>
      <c r="M1215" s="124"/>
      <c r="N1215" s="124"/>
      <c r="O1215" s="124"/>
      <c r="P1215" s="124"/>
      <c r="Q1215" s="124"/>
      <c r="R1215" s="124"/>
      <c r="S1215" s="65"/>
      <c r="T1215" s="55"/>
      <c r="W1215" s="59"/>
      <c r="X1215" s="60"/>
      <c r="Y1215" s="59"/>
      <c r="AA1215" s="61" t="str">
        <f>IF(BASE!N1219="","",BASE!N1219)</f>
        <v/>
      </c>
    </row>
    <row r="1216" spans="1:27" ht="23.25" customHeight="1" x14ac:dyDescent="0.3">
      <c r="A1216" s="121"/>
      <c r="B1216" s="121"/>
      <c r="H1216" s="55"/>
      <c r="I1216" s="62"/>
      <c r="J1216" s="124"/>
      <c r="K1216" s="124"/>
      <c r="L1216" s="124"/>
      <c r="M1216" s="124"/>
      <c r="N1216" s="124"/>
      <c r="O1216" s="185" t="str">
        <f>IF(ISERROR(INDEX(BASE!$N$6:$Y$35,MATCH(BASE!$N$32,BASE!$P$6:$P$35,0),12)),"",INDEX(BASE!$N$6:$Y$35,MATCH(BASE!$N$32,BASE!$P$6:$P$35,0),12))</f>
        <v/>
      </c>
      <c r="P1216" s="185"/>
      <c r="Q1216" s="185"/>
      <c r="R1216" s="185"/>
      <c r="S1216" s="65"/>
      <c r="T1216" s="55"/>
      <c r="W1216" s="59"/>
      <c r="X1216" s="60"/>
      <c r="Y1216" s="59"/>
      <c r="AA1216" s="61" t="str">
        <f>IF(BASE!N1220="","",BASE!N1220)</f>
        <v/>
      </c>
    </row>
    <row r="1217" spans="1:27" ht="18.75" customHeight="1" x14ac:dyDescent="0.25">
      <c r="A1217" s="121"/>
      <c r="B1217" s="121"/>
      <c r="H1217" s="55"/>
      <c r="I1217" s="67"/>
      <c r="J1217" s="128"/>
      <c r="K1217" s="128"/>
      <c r="L1217" s="128"/>
      <c r="M1217" s="128"/>
      <c r="N1217" s="128"/>
      <c r="O1217" s="128"/>
      <c r="P1217" s="128"/>
      <c r="Q1217" s="128"/>
      <c r="R1217" s="128"/>
      <c r="S1217" s="69"/>
      <c r="T1217" s="55"/>
      <c r="W1217" s="59"/>
      <c r="X1217" s="60"/>
      <c r="Y1217" s="59"/>
      <c r="AA1217" s="61" t="str">
        <f>IF(BASE!N1221="","",BASE!N1221)</f>
        <v/>
      </c>
    </row>
    <row r="1218" spans="1:27" ht="26.25" customHeight="1" x14ac:dyDescent="0.25">
      <c r="A1218" s="121"/>
      <c r="B1218" s="121"/>
      <c r="H1218" s="55"/>
      <c r="I1218" s="70"/>
      <c r="J1218" s="129"/>
      <c r="K1218" s="129"/>
      <c r="L1218" s="129"/>
      <c r="M1218" s="129"/>
      <c r="N1218" s="129"/>
      <c r="O1218" s="129"/>
      <c r="P1218" s="129"/>
      <c r="Q1218" s="129"/>
      <c r="R1218" s="129"/>
      <c r="S1218" s="70"/>
      <c r="T1218" s="55"/>
      <c r="W1218" s="59"/>
      <c r="X1218" s="60"/>
      <c r="Y1218" s="59"/>
      <c r="AA1218" s="61" t="str">
        <f>IF(BASE!N1222="","",BASE!N1222)</f>
        <v/>
      </c>
    </row>
    <row r="1219" spans="1:27" ht="26.25" customHeight="1" x14ac:dyDescent="0.25">
      <c r="A1219" s="121"/>
      <c r="B1219" s="121"/>
      <c r="H1219" s="55"/>
      <c r="I1219" s="55"/>
      <c r="J1219" s="111"/>
      <c r="K1219" s="111"/>
      <c r="L1219" s="111"/>
      <c r="M1219" s="111"/>
      <c r="N1219" s="111"/>
      <c r="O1219" s="111"/>
      <c r="P1219" s="111"/>
      <c r="Q1219" s="111"/>
      <c r="R1219" s="111"/>
      <c r="S1219" s="55"/>
      <c r="T1219" s="55"/>
      <c r="W1219" s="59"/>
      <c r="X1219" s="60"/>
      <c r="Y1219" s="59"/>
      <c r="AA1219" s="61" t="str">
        <f>IF(BASE!N1223="","",BASE!N1223)</f>
        <v/>
      </c>
    </row>
    <row r="1220" spans="1:27" ht="18.75" customHeight="1" x14ac:dyDescent="0.25">
      <c r="A1220" s="121"/>
      <c r="B1220" s="121"/>
      <c r="H1220" s="55"/>
      <c r="I1220" s="56"/>
      <c r="J1220" s="130"/>
      <c r="K1220" s="130"/>
      <c r="L1220" s="130"/>
      <c r="M1220" s="130"/>
      <c r="N1220" s="130"/>
      <c r="O1220" s="130"/>
      <c r="P1220" s="130"/>
      <c r="Q1220" s="130"/>
      <c r="R1220" s="130"/>
      <c r="S1220" s="58"/>
      <c r="T1220" s="55"/>
      <c r="W1220" s="59"/>
      <c r="X1220" s="60"/>
      <c r="Y1220" s="59"/>
      <c r="AA1220" s="61" t="str">
        <f>IF(BASE!N1224="","",BASE!N1224)</f>
        <v/>
      </c>
    </row>
    <row r="1221" spans="1:27" ht="18" customHeight="1" x14ac:dyDescent="0.25">
      <c r="A1221" s="121"/>
      <c r="B1221" s="121"/>
      <c r="H1221" s="55"/>
      <c r="I1221" s="62"/>
      <c r="J1221" s="175" t="s">
        <v>20</v>
      </c>
      <c r="K1221" s="175"/>
      <c r="L1221" s="175"/>
      <c r="M1221" s="175"/>
      <c r="N1221" s="131"/>
      <c r="O1221" s="131"/>
      <c r="P1221" s="131"/>
      <c r="Q1221" s="124"/>
      <c r="R1221" s="124"/>
      <c r="S1221" s="65"/>
      <c r="T1221" s="55"/>
      <c r="W1221" s="59"/>
      <c r="X1221" s="60"/>
      <c r="Y1221" s="59"/>
      <c r="AA1221" s="61" t="str">
        <f>IF(BASE!N1225="","",BASE!N1225)</f>
        <v/>
      </c>
    </row>
    <row r="1222" spans="1:27" ht="11.25" customHeight="1" x14ac:dyDescent="0.25">
      <c r="A1222" s="49"/>
      <c r="B1222" s="47"/>
      <c r="H1222" s="55"/>
      <c r="I1222" s="62"/>
      <c r="J1222" s="124"/>
      <c r="K1222" s="124"/>
      <c r="L1222" s="124"/>
      <c r="M1222" s="124"/>
      <c r="N1222" s="124"/>
      <c r="O1222" s="124"/>
      <c r="P1222" s="124"/>
      <c r="Q1222" s="124"/>
      <c r="R1222" s="124"/>
      <c r="S1222" s="65"/>
      <c r="T1222" s="55"/>
      <c r="W1222" s="59"/>
      <c r="X1222" s="60"/>
      <c r="Y1222" s="59"/>
      <c r="AA1222" s="61" t="str">
        <f>IF(BASE!N1226="","",BASE!N1226)</f>
        <v/>
      </c>
    </row>
    <row r="1223" spans="1:27" ht="18.75" customHeight="1" x14ac:dyDescent="0.25">
      <c r="A1223" s="49"/>
      <c r="B1223" s="47"/>
      <c r="H1223" s="55"/>
      <c r="I1223" s="62"/>
      <c r="J1223" s="179" t="str">
        <f>IF(ISERROR(INDEX(BASE!$N$6:$Y$35,MATCH(BASE!$N$33,BASE!$P$6:$P$35,0),11)),"",INDEX(BASE!$N$6:$Y$35,MATCH(BASE!$N$33,BASE!$P$6:$P$35,0),11))</f>
        <v/>
      </c>
      <c r="K1223" s="179"/>
      <c r="L1223" s="179"/>
      <c r="M1223" s="179"/>
      <c r="N1223" s="132"/>
      <c r="O1223" s="132"/>
      <c r="P1223" s="132"/>
      <c r="Q1223" s="124"/>
      <c r="R1223" s="124"/>
      <c r="S1223" s="65"/>
      <c r="T1223" s="55"/>
      <c r="W1223" s="59"/>
      <c r="X1223" s="60"/>
      <c r="Y1223" s="59"/>
      <c r="AA1223" s="61" t="str">
        <f>IF(BASE!N1227="","",BASE!N1227)</f>
        <v/>
      </c>
    </row>
    <row r="1224" spans="1:27" ht="18.75" customHeight="1" x14ac:dyDescent="0.25">
      <c r="A1224" s="71"/>
      <c r="B1224" s="72"/>
      <c r="H1224" s="55"/>
      <c r="I1224" s="62"/>
      <c r="J1224" s="124"/>
      <c r="K1224" s="124"/>
      <c r="L1224" s="124"/>
      <c r="M1224" s="124"/>
      <c r="N1224" s="124"/>
      <c r="O1224" s="124"/>
      <c r="P1224" s="124"/>
      <c r="Q1224" s="124"/>
      <c r="R1224" s="124"/>
      <c r="S1224" s="65"/>
      <c r="T1224" s="55"/>
      <c r="W1224" s="59"/>
      <c r="X1224" s="60"/>
      <c r="Y1224" s="59"/>
      <c r="AA1224" s="61" t="str">
        <f>IF(BASE!N1228="","",BASE!N1228)</f>
        <v/>
      </c>
    </row>
    <row r="1225" spans="1:27" ht="18.75" customHeight="1" x14ac:dyDescent="0.3">
      <c r="A1225" s="50"/>
      <c r="H1225" s="55"/>
      <c r="I1225" s="62"/>
      <c r="J1225" s="181" t="s">
        <v>52</v>
      </c>
      <c r="K1225" s="181"/>
      <c r="L1225" s="181"/>
      <c r="M1225" s="181"/>
      <c r="N1225" s="133"/>
      <c r="O1225" s="133"/>
      <c r="P1225" s="133"/>
      <c r="Q1225" s="124"/>
      <c r="R1225" s="124"/>
      <c r="S1225" s="65"/>
      <c r="T1225" s="55"/>
      <c r="W1225" s="59"/>
      <c r="X1225" s="60"/>
      <c r="Y1225" s="59"/>
      <c r="AA1225" s="61" t="str">
        <f>IF(BASE!N1229="","",BASE!N1229)</f>
        <v/>
      </c>
    </row>
    <row r="1226" spans="1:27" ht="18.75" customHeight="1" x14ac:dyDescent="0.25">
      <c r="A1226" s="50"/>
      <c r="H1226" s="55"/>
      <c r="I1226" s="62"/>
      <c r="J1226" s="175" t="s">
        <v>51</v>
      </c>
      <c r="K1226" s="175"/>
      <c r="L1226" s="175"/>
      <c r="M1226" s="175"/>
      <c r="N1226" s="131"/>
      <c r="O1226" s="131"/>
      <c r="P1226" s="131"/>
      <c r="Q1226" s="124"/>
      <c r="R1226" s="124"/>
      <c r="S1226" s="65"/>
      <c r="T1226" s="55"/>
      <c r="W1226" s="59"/>
      <c r="X1226" s="60"/>
      <c r="Y1226" s="59"/>
      <c r="AA1226" s="61" t="str">
        <f>IF(BASE!N1230="","",BASE!N1230)</f>
        <v/>
      </c>
    </row>
    <row r="1227" spans="1:27" ht="26.25" customHeight="1" x14ac:dyDescent="0.25">
      <c r="H1227" s="55"/>
      <c r="I1227" s="62"/>
      <c r="J1227" s="182" t="s">
        <v>21</v>
      </c>
      <c r="K1227" s="182"/>
      <c r="L1227" s="182"/>
      <c r="M1227" s="182"/>
      <c r="N1227" s="134"/>
      <c r="O1227" s="134"/>
      <c r="P1227" s="134"/>
      <c r="Q1227" s="124"/>
      <c r="R1227" s="124"/>
      <c r="S1227" s="65"/>
      <c r="T1227" s="55"/>
      <c r="W1227" s="59"/>
      <c r="X1227" s="60"/>
      <c r="Y1227" s="59"/>
      <c r="AA1227" s="61" t="str">
        <f>IF(BASE!N1231="","",BASE!N1231)</f>
        <v/>
      </c>
    </row>
    <row r="1228" spans="1:27" ht="18.75" customHeight="1" x14ac:dyDescent="0.25">
      <c r="H1228" s="55"/>
      <c r="I1228" s="62"/>
      <c r="J1228" s="134"/>
      <c r="K1228" s="124"/>
      <c r="L1228" s="124"/>
      <c r="M1228" s="124"/>
      <c r="N1228" s="124"/>
      <c r="O1228" s="124"/>
      <c r="P1228" s="124"/>
      <c r="Q1228" s="124"/>
      <c r="R1228" s="124"/>
      <c r="S1228" s="65"/>
      <c r="T1228" s="55"/>
      <c r="W1228" s="59"/>
      <c r="X1228" s="60"/>
      <c r="Y1228" s="59"/>
      <c r="AA1228" s="61" t="e">
        <f>IF(BASE!#REF!="","",BASE!#REF!)</f>
        <v>#REF!</v>
      </c>
    </row>
    <row r="1229" spans="1:27" ht="18.75" customHeight="1" x14ac:dyDescent="0.25">
      <c r="H1229" s="55"/>
      <c r="I1229" s="62"/>
      <c r="J1229" s="124"/>
      <c r="K1229" s="124"/>
      <c r="L1229" s="124"/>
      <c r="M1229" s="124"/>
      <c r="N1229" s="124"/>
      <c r="O1229" s="124"/>
      <c r="P1229" s="124"/>
      <c r="Q1229" s="124"/>
      <c r="R1229" s="124"/>
      <c r="S1229" s="65"/>
      <c r="T1229" s="55"/>
      <c r="W1229" s="59"/>
      <c r="X1229" s="60"/>
      <c r="Y1229" s="59"/>
      <c r="AA1229" s="61" t="e">
        <f>IF(BASE!#REF!="","",BASE!#REF!)</f>
        <v>#REF!</v>
      </c>
    </row>
    <row r="1230" spans="1:27" ht="18.75" customHeight="1" x14ac:dyDescent="0.25">
      <c r="H1230" s="55"/>
      <c r="I1230" s="62"/>
      <c r="J1230" s="125"/>
      <c r="K1230" s="125"/>
      <c r="L1230" s="125"/>
      <c r="M1230" s="125"/>
      <c r="N1230" s="125"/>
      <c r="O1230" s="125" t="s">
        <v>22</v>
      </c>
      <c r="P1230" s="183" t="str">
        <f>IF(ISERROR(INDEX(BASE!$N$6:$Y$35,MATCH(BASE!$N$33,BASE!$P$6:$P$35,0),5)),"",INDEX(BASE!$N$6:$Y$35,MATCH(BASE!$N$33,BASE!$P$6:$P$35,0),5))</f>
        <v/>
      </c>
      <c r="Q1230" s="183"/>
      <c r="R1230" s="183"/>
      <c r="S1230" s="65"/>
      <c r="T1230" s="55"/>
      <c r="W1230" s="59"/>
      <c r="X1230" s="60"/>
      <c r="Y1230" s="59"/>
      <c r="AA1230" s="61" t="e">
        <f>IF(BASE!#REF!="","",BASE!#REF!)</f>
        <v>#REF!</v>
      </c>
    </row>
    <row r="1231" spans="1:27" ht="18.75" customHeight="1" x14ac:dyDescent="0.25">
      <c r="H1231" s="55"/>
      <c r="I1231" s="62"/>
      <c r="J1231" s="124"/>
      <c r="K1231" s="124"/>
      <c r="L1231" s="124"/>
      <c r="M1231" s="124"/>
      <c r="N1231" s="124"/>
      <c r="O1231" s="124"/>
      <c r="P1231" s="124"/>
      <c r="Q1231" s="124"/>
      <c r="R1231" s="124"/>
      <c r="S1231" s="65"/>
      <c r="T1231" s="55"/>
      <c r="W1231" s="59"/>
      <c r="X1231" s="60"/>
      <c r="Y1231" s="59"/>
      <c r="AA1231" s="61" t="e">
        <f>IF(BASE!#REF!="","",BASE!#REF!)</f>
        <v>#REF!</v>
      </c>
    </row>
    <row r="1232" spans="1:27" ht="18.75" customHeight="1" x14ac:dyDescent="0.25">
      <c r="H1232" s="55"/>
      <c r="I1232" s="62"/>
      <c r="J1232" s="125"/>
      <c r="K1232" s="125"/>
      <c r="L1232" s="125"/>
      <c r="M1232" s="125"/>
      <c r="N1232" s="125"/>
      <c r="O1232" s="126" t="s">
        <v>23</v>
      </c>
      <c r="P1232" s="183" t="str">
        <f>IF(ISERROR(INDEX(BASE!$N$6:$Y$35,MATCH(BASE!$N$33,BASE!$P$6:$P$35,0),6)),"",INDEX(BASE!$N$6:$Y$35,MATCH(BASE!$N$33,BASE!$P$6:$P$35,0),6))</f>
        <v/>
      </c>
      <c r="Q1232" s="183"/>
      <c r="R1232" s="183"/>
      <c r="S1232" s="65"/>
      <c r="T1232" s="55"/>
      <c r="W1232" s="59"/>
      <c r="X1232" s="60"/>
      <c r="Y1232" s="59"/>
      <c r="AA1232" s="61" t="e">
        <f>IF(BASE!#REF!="","",BASE!#REF!)</f>
        <v>#REF!</v>
      </c>
    </row>
    <row r="1233" spans="4:27" ht="18.75" customHeight="1" x14ac:dyDescent="0.25">
      <c r="H1233" s="55"/>
      <c r="I1233" s="62"/>
      <c r="J1233" s="124"/>
      <c r="K1233" s="124"/>
      <c r="L1233" s="124"/>
      <c r="M1233" s="124"/>
      <c r="N1233" s="124"/>
      <c r="O1233" s="124"/>
      <c r="P1233" s="124"/>
      <c r="Q1233" s="124"/>
      <c r="R1233" s="124"/>
      <c r="S1233" s="65"/>
      <c r="T1233" s="55"/>
      <c r="W1233" s="59"/>
      <c r="X1233" s="60"/>
      <c r="Y1233" s="59"/>
      <c r="AA1233" s="61" t="e">
        <f>IF(BASE!#REF!="","",BASE!#REF!)</f>
        <v>#REF!</v>
      </c>
    </row>
    <row r="1234" spans="4:27" ht="18.75" customHeight="1" x14ac:dyDescent="0.3">
      <c r="D1234" s="45"/>
      <c r="E1234" s="29"/>
      <c r="H1234" s="55"/>
      <c r="I1234" s="62"/>
      <c r="J1234" s="125"/>
      <c r="K1234" s="125"/>
      <c r="L1234" s="125"/>
      <c r="M1234" s="125"/>
      <c r="N1234" s="125"/>
      <c r="O1234" s="126" t="s">
        <v>24</v>
      </c>
      <c r="P1234" s="125"/>
      <c r="Q1234" s="184" t="str">
        <f>IF(ISERROR(INDEX(BASE!$N$6:$Y$35,MATCH(BASE!$N$33,BASE!$P$6:$P$35,0),8)),"",INDEX(BASE!$N$6:$Y$35,MATCH(BASE!$N$33,BASE!$P$6:$P$35,0),8))</f>
        <v/>
      </c>
      <c r="R1234" s="184"/>
      <c r="S1234" s="65"/>
      <c r="T1234" s="55"/>
      <c r="W1234" s="59"/>
      <c r="X1234" s="60"/>
      <c r="Y1234" s="59"/>
      <c r="AA1234" s="61" t="e">
        <f>IF(BASE!#REF!="","",BASE!#REF!)</f>
        <v>#REF!</v>
      </c>
    </row>
    <row r="1235" spans="4:27" ht="18.75" customHeight="1" x14ac:dyDescent="0.3">
      <c r="D1235" s="45"/>
      <c r="E1235" s="29"/>
      <c r="H1235" s="55"/>
      <c r="I1235" s="62"/>
      <c r="J1235" s="124"/>
      <c r="K1235" s="124"/>
      <c r="L1235" s="124"/>
      <c r="M1235" s="124"/>
      <c r="N1235" s="124"/>
      <c r="O1235" s="124"/>
      <c r="P1235" s="124"/>
      <c r="Q1235" s="124"/>
      <c r="R1235" s="124"/>
      <c r="S1235" s="65"/>
      <c r="T1235" s="55"/>
      <c r="W1235" s="59"/>
      <c r="X1235" s="60"/>
      <c r="Y1235" s="59"/>
      <c r="AA1235" s="61" t="e">
        <f>IF(BASE!#REF!="","",BASE!#REF!)</f>
        <v>#REF!</v>
      </c>
    </row>
    <row r="1236" spans="4:27" ht="23.25" customHeight="1" x14ac:dyDescent="0.3">
      <c r="D1236" s="73"/>
      <c r="E1236" s="115"/>
      <c r="H1236" s="55"/>
      <c r="I1236" s="62"/>
      <c r="J1236" s="124"/>
      <c r="K1236" s="124"/>
      <c r="L1236" s="124"/>
      <c r="M1236" s="124"/>
      <c r="N1236" s="124"/>
      <c r="O1236" s="127" t="s">
        <v>27</v>
      </c>
      <c r="P1236" s="124"/>
      <c r="Q1236" s="127"/>
      <c r="R1236" s="126"/>
      <c r="S1236" s="65"/>
      <c r="T1236" s="55"/>
      <c r="W1236" s="59"/>
      <c r="X1236" s="60"/>
      <c r="Y1236" s="59"/>
      <c r="AA1236" s="61" t="e">
        <f>IF(BASE!#REF!="","",BASE!#REF!)</f>
        <v>#REF!</v>
      </c>
    </row>
    <row r="1237" spans="4:27" ht="11.25" customHeight="1" x14ac:dyDescent="0.25">
      <c r="E1237" s="2"/>
      <c r="H1237" s="55"/>
      <c r="I1237" s="62"/>
      <c r="J1237" s="124"/>
      <c r="K1237" s="124"/>
      <c r="L1237" s="124"/>
      <c r="M1237" s="124"/>
      <c r="N1237" s="124"/>
      <c r="O1237" s="124"/>
      <c r="P1237" s="124"/>
      <c r="Q1237" s="124"/>
      <c r="R1237" s="124"/>
      <c r="S1237" s="65"/>
      <c r="T1237" s="55"/>
      <c r="W1237" s="59"/>
      <c r="X1237" s="60"/>
      <c r="Y1237" s="59"/>
      <c r="AA1237" s="61" t="e">
        <f>IF(BASE!#REF!="","",BASE!#REF!)</f>
        <v>#REF!</v>
      </c>
    </row>
    <row r="1238" spans="4:27" ht="23.25" customHeight="1" x14ac:dyDescent="0.3">
      <c r="D1238" s="73"/>
      <c r="E1238" s="115"/>
      <c r="H1238" s="55"/>
      <c r="I1238" s="62"/>
      <c r="J1238" s="124"/>
      <c r="K1238" s="124"/>
      <c r="L1238" s="124"/>
      <c r="M1238" s="124"/>
      <c r="N1238" s="124"/>
      <c r="O1238" s="185" t="str">
        <f>IF(ISERROR(INDEX(BASE!$N$6:$Y$35,MATCH(BASE!$N$33,BASE!$P$6:$P$35,0),12)),"",INDEX(BASE!$N$6:$Y$35,MATCH(BASE!$N$33,BASE!$P$6:$P$35,0),12))</f>
        <v/>
      </c>
      <c r="P1238" s="185"/>
      <c r="Q1238" s="185"/>
      <c r="R1238" s="185"/>
      <c r="S1238" s="65"/>
      <c r="T1238" s="55"/>
      <c r="W1238" s="59"/>
      <c r="X1238" s="60"/>
      <c r="Y1238" s="59"/>
      <c r="AA1238" s="61" t="e">
        <f>IF(BASE!#REF!="","",BASE!#REF!)</f>
        <v>#REF!</v>
      </c>
    </row>
    <row r="1239" spans="4:27" ht="18.75" customHeight="1" x14ac:dyDescent="0.25">
      <c r="E1239" s="39"/>
      <c r="H1239" s="55"/>
      <c r="I1239" s="67"/>
      <c r="J1239" s="128"/>
      <c r="K1239" s="128"/>
      <c r="L1239" s="128"/>
      <c r="M1239" s="128"/>
      <c r="N1239" s="128"/>
      <c r="O1239" s="128"/>
      <c r="P1239" s="128"/>
      <c r="Q1239" s="128"/>
      <c r="R1239" s="128"/>
      <c r="S1239" s="69"/>
      <c r="T1239" s="55"/>
      <c r="W1239" s="59"/>
      <c r="X1239" s="60"/>
      <c r="Y1239" s="59"/>
      <c r="AA1239" s="61" t="e">
        <f>IF(BASE!#REF!="","",BASE!#REF!)</f>
        <v>#REF!</v>
      </c>
    </row>
    <row r="1240" spans="4:27" ht="18.75" customHeight="1" x14ac:dyDescent="0.25">
      <c r="H1240" s="55"/>
      <c r="I1240" s="55"/>
      <c r="J1240" s="111"/>
      <c r="K1240" s="111"/>
      <c r="L1240" s="111"/>
      <c r="M1240" s="111"/>
      <c r="N1240" s="111"/>
      <c r="O1240" s="111"/>
      <c r="P1240" s="111"/>
      <c r="Q1240" s="111"/>
      <c r="R1240" s="111"/>
      <c r="S1240" s="55"/>
      <c r="T1240" s="55"/>
      <c r="W1240" s="59"/>
      <c r="X1240" s="60"/>
      <c r="Y1240" s="59"/>
      <c r="AA1240" s="61" t="e">
        <f>IF(BASE!#REF!="","",BASE!#REF!)</f>
        <v>#REF!</v>
      </c>
    </row>
    <row r="1241" spans="4:27" ht="18.75" customHeight="1" x14ac:dyDescent="0.25">
      <c r="H1241" s="55"/>
      <c r="I1241" s="55"/>
      <c r="J1241" s="111"/>
      <c r="K1241" s="111"/>
      <c r="L1241" s="111"/>
      <c r="M1241" s="111"/>
      <c r="N1241" s="111"/>
      <c r="O1241" s="111"/>
      <c r="P1241" s="111"/>
      <c r="Q1241" s="111"/>
      <c r="R1241" s="111"/>
      <c r="S1241" s="55"/>
      <c r="T1241" s="55"/>
      <c r="W1241" s="59"/>
      <c r="X1241" s="60"/>
      <c r="Y1241" s="59"/>
      <c r="AA1241" s="61" t="e">
        <f>IF(BASE!#REF!="","",BASE!#REF!)</f>
        <v>#REF!</v>
      </c>
    </row>
    <row r="1242" spans="4:27" ht="18" customHeight="1" x14ac:dyDescent="0.25">
      <c r="H1242" s="55"/>
      <c r="I1242" s="56"/>
      <c r="J1242" s="130"/>
      <c r="K1242" s="130"/>
      <c r="L1242" s="130"/>
      <c r="M1242" s="130"/>
      <c r="N1242" s="130"/>
      <c r="O1242" s="130"/>
      <c r="P1242" s="130"/>
      <c r="Q1242" s="130"/>
      <c r="R1242" s="130"/>
      <c r="S1242" s="58"/>
      <c r="T1242" s="55"/>
      <c r="W1242" s="59"/>
      <c r="X1242" s="60"/>
      <c r="Y1242" s="59"/>
      <c r="AA1242" s="61" t="e">
        <f>IF(BASE!#REF!="","",BASE!#REF!)</f>
        <v>#REF!</v>
      </c>
    </row>
    <row r="1243" spans="4:27" ht="18" customHeight="1" x14ac:dyDescent="0.25">
      <c r="H1243" s="55"/>
      <c r="I1243" s="62"/>
      <c r="J1243" s="124"/>
      <c r="K1243" s="124"/>
      <c r="L1243" s="124"/>
      <c r="M1243" s="124"/>
      <c r="N1243" s="124"/>
      <c r="O1243" s="124"/>
      <c r="P1243" s="124"/>
      <c r="Q1243" s="124"/>
      <c r="R1243" s="124"/>
      <c r="S1243" s="65"/>
      <c r="T1243" s="55"/>
      <c r="W1243" s="59"/>
      <c r="X1243" s="60"/>
      <c r="Y1243" s="59"/>
      <c r="AA1243" s="61" t="e">
        <f>IF(BASE!#REF!="","",BASE!#REF!)</f>
        <v>#REF!</v>
      </c>
    </row>
    <row r="1244" spans="4:27" ht="18" customHeight="1" x14ac:dyDescent="0.25">
      <c r="H1244" s="55"/>
      <c r="I1244" s="62"/>
      <c r="J1244" s="124"/>
      <c r="K1244" s="124"/>
      <c r="L1244" s="124"/>
      <c r="M1244" s="124"/>
      <c r="N1244" s="124"/>
      <c r="O1244" s="124"/>
      <c r="P1244" s="124"/>
      <c r="Q1244" s="124"/>
      <c r="R1244" s="124"/>
      <c r="S1244" s="65"/>
      <c r="T1244" s="55"/>
      <c r="W1244" s="59"/>
      <c r="X1244" s="60"/>
      <c r="Y1244" s="59"/>
      <c r="AA1244" s="61" t="e">
        <f>IF(BASE!#REF!="","",BASE!#REF!)</f>
        <v>#REF!</v>
      </c>
    </row>
    <row r="1245" spans="4:27" ht="18" customHeight="1" x14ac:dyDescent="0.25">
      <c r="H1245" s="55"/>
      <c r="I1245" s="62"/>
      <c r="J1245" s="111"/>
      <c r="K1245" s="111"/>
      <c r="L1245" s="111"/>
      <c r="M1245" s="111"/>
      <c r="N1245" s="111"/>
      <c r="O1245" s="111"/>
      <c r="P1245" s="111"/>
      <c r="Q1245" s="111"/>
      <c r="R1245" s="111"/>
      <c r="S1245" s="65"/>
      <c r="T1245" s="55"/>
      <c r="W1245" s="52"/>
      <c r="X1245" s="60"/>
      <c r="Y1245" s="59"/>
      <c r="AA1245" s="61" t="e">
        <f>IF(BASE!#REF!="","",BASE!#REF!)</f>
        <v>#REF!</v>
      </c>
    </row>
    <row r="1246" spans="4:27" ht="18" customHeight="1" x14ac:dyDescent="0.25">
      <c r="H1246" s="55"/>
      <c r="I1246" s="62"/>
      <c r="J1246" s="111"/>
      <c r="K1246" s="111"/>
      <c r="L1246" s="111"/>
      <c r="M1246" s="111"/>
      <c r="N1246" s="111"/>
      <c r="O1246" s="111"/>
      <c r="P1246" s="111"/>
      <c r="Q1246" s="111"/>
      <c r="R1246" s="111"/>
      <c r="S1246" s="113"/>
      <c r="T1246" s="55"/>
      <c r="W1246" s="59"/>
      <c r="X1246" s="60"/>
      <c r="Y1246" s="59"/>
      <c r="AA1246" s="61" t="e">
        <f>IF(BASE!#REF!="","",BASE!#REF!)</f>
        <v>#REF!</v>
      </c>
    </row>
    <row r="1247" spans="4:27" ht="18" customHeight="1" x14ac:dyDescent="0.3">
      <c r="H1247" s="55"/>
      <c r="I1247" s="62"/>
      <c r="J1247" s="135"/>
      <c r="K1247" s="114"/>
      <c r="L1247" s="135" t="s">
        <v>80</v>
      </c>
      <c r="M1247" s="133" t="s">
        <v>39</v>
      </c>
      <c r="N1247" s="127" t="s">
        <v>38</v>
      </c>
      <c r="O1247" s="127"/>
      <c r="P1247" s="136"/>
      <c r="Q1247" s="136"/>
      <c r="R1247" s="135"/>
      <c r="S1247" s="113" t="s">
        <v>88</v>
      </c>
      <c r="T1247" s="55"/>
      <c r="W1247" s="59"/>
      <c r="X1247" s="60"/>
      <c r="Y1247" s="59"/>
      <c r="AA1247" s="61" t="e">
        <f>IF(BASE!#REF!="","",BASE!#REF!)</f>
        <v>#REF!</v>
      </c>
    </row>
    <row r="1248" spans="4:27" ht="18" customHeight="1" x14ac:dyDescent="0.25">
      <c r="H1248" s="55"/>
      <c r="I1248" s="62"/>
      <c r="J1248" s="124"/>
      <c r="K1248" s="124"/>
      <c r="L1248" s="124"/>
      <c r="M1248" s="124"/>
      <c r="N1248" s="124"/>
      <c r="O1248" s="124"/>
      <c r="P1248" s="124"/>
      <c r="Q1248" s="111"/>
      <c r="R1248" s="111"/>
      <c r="S1248" s="65"/>
      <c r="T1248" s="55"/>
      <c r="W1248" s="59"/>
      <c r="X1248" s="60"/>
      <c r="Y1248" s="59"/>
      <c r="AA1248" s="61" t="e">
        <f>IF(BASE!#REF!="","",BASE!#REF!)</f>
        <v>#REF!</v>
      </c>
    </row>
    <row r="1249" spans="8:27" ht="18" customHeight="1" x14ac:dyDescent="0.25">
      <c r="H1249" s="55"/>
      <c r="I1249" s="62"/>
      <c r="J1249" s="126" t="s">
        <v>81</v>
      </c>
      <c r="K1249" s="137"/>
      <c r="L1249" s="179" t="str">
        <f>IF(ISERROR(INDEX(BASE!$N$6:$Y$35,MATCH(BASE!$N$32,BASE!$P$6:$P$35,0),3)),"",INDEX(BASE!$N$6:$Y$35,MATCH(BASE!$N$32,BASE!$P$6:$P$35,0),3))</f>
        <v/>
      </c>
      <c r="M1249" s="179"/>
      <c r="N1249" s="179"/>
      <c r="O1249" s="179"/>
      <c r="P1249" s="179"/>
      <c r="Q1249" s="126" t="s">
        <v>85</v>
      </c>
      <c r="R1249" s="125"/>
      <c r="S1249" s="65"/>
      <c r="T1249" s="55"/>
      <c r="W1249" s="59"/>
      <c r="X1249" s="60"/>
      <c r="Y1249" s="59"/>
      <c r="AA1249" s="61" t="e">
        <f>IF(BASE!#REF!="","",BASE!#REF!)</f>
        <v>#REF!</v>
      </c>
    </row>
    <row r="1250" spans="8:27" ht="18" customHeight="1" x14ac:dyDescent="0.25">
      <c r="H1250" s="55"/>
      <c r="I1250" s="62"/>
      <c r="J1250" s="111"/>
      <c r="K1250" s="111"/>
      <c r="L1250" s="111"/>
      <c r="M1250" s="111"/>
      <c r="N1250" s="111"/>
      <c r="O1250" s="111"/>
      <c r="P1250" s="111"/>
      <c r="Q1250" s="124"/>
      <c r="R1250" s="124"/>
      <c r="S1250" s="65"/>
      <c r="T1250" s="55"/>
      <c r="W1250" s="59"/>
      <c r="X1250" s="60"/>
      <c r="Y1250" s="59"/>
      <c r="AA1250" s="61" t="e">
        <f>IF(BASE!#REF!="","",BASE!#REF!)</f>
        <v>#REF!</v>
      </c>
    </row>
    <row r="1251" spans="8:27" ht="18" customHeight="1" x14ac:dyDescent="0.25">
      <c r="H1251" s="55"/>
      <c r="I1251" s="62"/>
      <c r="J1251" s="126" t="s">
        <v>84</v>
      </c>
      <c r="K1251" s="138"/>
      <c r="L1251" s="138"/>
      <c r="M1251" s="138"/>
      <c r="N1251" s="138"/>
      <c r="O1251" s="138"/>
      <c r="P1251" s="126"/>
      <c r="Q1251" s="126"/>
      <c r="R1251" s="126"/>
      <c r="S1251" s="65"/>
      <c r="T1251" s="55"/>
      <c r="W1251" s="59"/>
      <c r="X1251" s="60"/>
      <c r="Y1251" s="59"/>
      <c r="AA1251" s="61" t="e">
        <f>IF(BASE!#REF!="","",BASE!#REF!)</f>
        <v>#REF!</v>
      </c>
    </row>
    <row r="1252" spans="8:27" ht="18" customHeight="1" x14ac:dyDescent="0.25">
      <c r="H1252" s="55"/>
      <c r="I1252" s="62"/>
      <c r="J1252" s="111"/>
      <c r="K1252" s="111"/>
      <c r="L1252" s="111"/>
      <c r="M1252" s="111"/>
      <c r="N1252" s="111"/>
      <c r="O1252" s="111"/>
      <c r="P1252" s="111"/>
      <c r="Q1252" s="126"/>
      <c r="R1252" s="126"/>
      <c r="S1252" s="65"/>
      <c r="T1252" s="55"/>
      <c r="W1252" s="59"/>
      <c r="X1252" s="60"/>
      <c r="Y1252" s="59"/>
      <c r="AA1252" s="61" t="e">
        <f>IF(BASE!#REF!="","",BASE!#REF!)</f>
        <v>#REF!</v>
      </c>
    </row>
    <row r="1253" spans="8:27" ht="3.75" customHeight="1" x14ac:dyDescent="0.25">
      <c r="H1253" s="55"/>
      <c r="I1253" s="62"/>
      <c r="J1253" s="139"/>
      <c r="K1253" s="139"/>
      <c r="L1253" s="139"/>
      <c r="M1253" s="139"/>
      <c r="N1253" s="139"/>
      <c r="O1253" s="139"/>
      <c r="P1253" s="139"/>
      <c r="Q1253" s="126"/>
      <c r="R1253" s="126"/>
      <c r="S1253" s="65"/>
      <c r="T1253" s="55"/>
      <c r="W1253" s="59"/>
      <c r="X1253" s="60"/>
      <c r="Y1253" s="59"/>
      <c r="AA1253" s="61" t="e">
        <f>IF(BASE!#REF!="","",BASE!#REF!)</f>
        <v>#REF!</v>
      </c>
    </row>
    <row r="1254" spans="8:27" ht="18" customHeight="1" x14ac:dyDescent="0.25">
      <c r="H1254" s="55"/>
      <c r="I1254" s="62"/>
      <c r="J1254" s="124"/>
      <c r="K1254" s="124"/>
      <c r="L1254" s="125" t="s">
        <v>86</v>
      </c>
      <c r="M1254" s="180" t="str">
        <f>IF(ISERROR(INDEX(BASE!$N$6:$Y$35,MATCH(BASE!$N$32,BASE!$P$6:$P$35,0),9)),"",INDEX(BASE!$N$6:$Y$35,MATCH(BASE!$N$32,BASE!$P$6:$P$35,0),9))</f>
        <v/>
      </c>
      <c r="N1254" s="180"/>
      <c r="O1254" s="180"/>
      <c r="P1254" s="124"/>
      <c r="Q1254" s="124"/>
      <c r="R1254" s="124"/>
      <c r="S1254" s="65"/>
      <c r="T1254" s="55"/>
      <c r="W1254" s="59"/>
      <c r="X1254" s="60"/>
      <c r="Y1254" s="59"/>
      <c r="AA1254" s="61" t="e">
        <f>IF(BASE!#REF!="","",BASE!#REF!)</f>
        <v>#REF!</v>
      </c>
    </row>
    <row r="1255" spans="8:27" ht="11.25" customHeight="1" x14ac:dyDescent="0.25">
      <c r="H1255" s="55"/>
      <c r="I1255" s="62"/>
      <c r="J1255" s="111"/>
      <c r="K1255" s="125"/>
      <c r="L1255" s="111"/>
      <c r="M1255" s="111"/>
      <c r="N1255" s="111"/>
      <c r="O1255" s="111"/>
      <c r="P1255" s="140"/>
      <c r="Q1255" s="124"/>
      <c r="R1255" s="124"/>
      <c r="S1255" s="65"/>
      <c r="T1255" s="55"/>
      <c r="W1255" s="59"/>
      <c r="X1255" s="60"/>
      <c r="Y1255" s="59"/>
      <c r="AA1255" s="61" t="e">
        <f>IF(BASE!#REF!="","",BASE!#REF!)</f>
        <v>#REF!</v>
      </c>
    </row>
    <row r="1256" spans="8:27" ht="18" customHeight="1" x14ac:dyDescent="0.25">
      <c r="H1256" s="55"/>
      <c r="I1256" s="62"/>
      <c r="J1256" s="175"/>
      <c r="K1256" s="175"/>
      <c r="L1256" s="131"/>
      <c r="M1256" s="131"/>
      <c r="N1256" s="131"/>
      <c r="O1256" s="131"/>
      <c r="P1256" s="175"/>
      <c r="Q1256" s="175"/>
      <c r="R1256" s="175"/>
      <c r="S1256" s="65"/>
      <c r="T1256" s="55"/>
      <c r="W1256" s="59"/>
      <c r="X1256" s="60"/>
      <c r="Y1256" s="59"/>
      <c r="AA1256" s="61" t="e">
        <f>IF(BASE!#REF!="","",BASE!#REF!)</f>
        <v>#REF!</v>
      </c>
    </row>
    <row r="1257" spans="8:27" ht="18" customHeight="1" x14ac:dyDescent="0.25">
      <c r="H1257" s="55"/>
      <c r="I1257" s="62"/>
      <c r="J1257" s="176"/>
      <c r="K1257" s="176"/>
      <c r="L1257" s="141"/>
      <c r="M1257" s="141"/>
      <c r="N1257" s="141"/>
      <c r="O1257" s="177" t="str">
        <f>IF(ISERROR(INDEX(BASE!$N$6:$Y$35,MATCH(BASE!$N$32,BASE!$P$6:$P$35,0),10)),"",INDEX(BASE!$N$6:$Y$35,MATCH(BASE!$N$32,BASE!$P$6:$P$35,0),10))</f>
        <v/>
      </c>
      <c r="P1257" s="177"/>
      <c r="Q1257" s="177"/>
      <c r="R1257" s="138"/>
      <c r="S1257" s="65"/>
      <c r="T1257" s="55"/>
      <c r="W1257" s="59"/>
      <c r="X1257" s="60"/>
      <c r="Y1257" s="59"/>
      <c r="AA1257" s="61" t="e">
        <f>IF(BASE!#REF!="","",BASE!#REF!)</f>
        <v>#REF!</v>
      </c>
    </row>
    <row r="1258" spans="8:27" ht="18" customHeight="1" x14ac:dyDescent="0.25">
      <c r="H1258" s="55"/>
      <c r="I1258" s="62"/>
      <c r="J1258" s="176"/>
      <c r="K1258" s="176"/>
      <c r="L1258" s="141"/>
      <c r="M1258" s="141"/>
      <c r="N1258" s="141"/>
      <c r="O1258" s="141"/>
      <c r="P1258" s="141"/>
      <c r="Q1258" s="124"/>
      <c r="R1258" s="124"/>
      <c r="S1258" s="65"/>
      <c r="T1258" s="55"/>
      <c r="W1258" s="59"/>
      <c r="X1258" s="60"/>
      <c r="Y1258" s="59"/>
      <c r="AA1258" s="61" t="e">
        <f>IF(BASE!#REF!="","",BASE!#REF!)</f>
        <v>#REF!</v>
      </c>
    </row>
    <row r="1259" spans="8:27" ht="18" customHeight="1" x14ac:dyDescent="0.25">
      <c r="H1259" s="55"/>
      <c r="I1259" s="62"/>
      <c r="J1259" s="126" t="s">
        <v>82</v>
      </c>
      <c r="K1259" s="111"/>
      <c r="L1259" s="124"/>
      <c r="M1259" s="111"/>
      <c r="N1259" s="111"/>
      <c r="O1259" s="111"/>
      <c r="P1259" s="111"/>
      <c r="Q1259" s="111"/>
      <c r="R1259" s="111"/>
      <c r="S1259" s="65"/>
      <c r="T1259" s="55"/>
      <c r="W1259" s="59"/>
      <c r="X1259" s="60"/>
      <c r="Y1259" s="59"/>
      <c r="AA1259" s="61" t="e">
        <f>IF(BASE!#REF!="","",BASE!#REF!)</f>
        <v>#REF!</v>
      </c>
    </row>
    <row r="1260" spans="8:27" ht="18" customHeight="1" x14ac:dyDescent="0.25">
      <c r="H1260" s="55"/>
      <c r="I1260" s="62"/>
      <c r="J1260" s="126"/>
      <c r="K1260" s="124"/>
      <c r="L1260" s="124"/>
      <c r="M1260" s="124"/>
      <c r="N1260" s="124"/>
      <c r="O1260" s="124"/>
      <c r="P1260" s="124"/>
      <c r="Q1260" s="124"/>
      <c r="R1260" s="124"/>
      <c r="S1260" s="65"/>
      <c r="T1260" s="55"/>
      <c r="W1260" s="59"/>
      <c r="X1260" s="60"/>
      <c r="Y1260" s="59"/>
      <c r="AA1260" s="61" t="e">
        <f>IF(BASE!#REF!="","",BASE!#REF!)</f>
        <v>#REF!</v>
      </c>
    </row>
    <row r="1261" spans="8:27" ht="18" customHeight="1" x14ac:dyDescent="0.25">
      <c r="H1261" s="55"/>
      <c r="I1261" s="62"/>
      <c r="J1261" s="142" t="s">
        <v>83</v>
      </c>
      <c r="K1261" s="124"/>
      <c r="L1261" s="124"/>
      <c r="M1261" s="124"/>
      <c r="N1261" s="124"/>
      <c r="O1261" s="124"/>
      <c r="P1261" s="124"/>
      <c r="Q1261" s="124"/>
      <c r="R1261" s="124"/>
      <c r="S1261" s="65"/>
      <c r="T1261" s="55"/>
      <c r="W1261" s="59"/>
      <c r="X1261" s="60"/>
      <c r="Y1261" s="59"/>
      <c r="AA1261" s="61" t="e">
        <f>IF(BASE!#REF!="","",BASE!#REF!)</f>
        <v>#REF!</v>
      </c>
    </row>
    <row r="1262" spans="8:27" ht="18" customHeight="1" x14ac:dyDescent="0.25">
      <c r="H1262" s="55"/>
      <c r="I1262" s="62"/>
      <c r="J1262" s="111"/>
      <c r="K1262" s="143"/>
      <c r="L1262" s="143"/>
      <c r="M1262" s="143"/>
      <c r="N1262" s="143"/>
      <c r="O1262" s="143"/>
      <c r="P1262" s="143"/>
      <c r="Q1262" s="124"/>
      <c r="R1262" s="124"/>
      <c r="S1262" s="65"/>
      <c r="T1262" s="55"/>
      <c r="W1262" s="59"/>
      <c r="X1262" s="60"/>
      <c r="Y1262" s="59"/>
      <c r="AA1262" s="61" t="e">
        <f>IF(BASE!#REF!="","",BASE!#REF!)</f>
        <v>#REF!</v>
      </c>
    </row>
    <row r="1263" spans="8:27" ht="18" customHeight="1" x14ac:dyDescent="0.25">
      <c r="H1263" s="55"/>
      <c r="I1263" s="67"/>
      <c r="J1263" s="144"/>
      <c r="K1263" s="144"/>
      <c r="L1263" s="144"/>
      <c r="M1263" s="144"/>
      <c r="N1263" s="144"/>
      <c r="O1263" s="144"/>
      <c r="P1263" s="144"/>
      <c r="Q1263" s="128"/>
      <c r="R1263" s="128"/>
      <c r="S1263" s="69"/>
      <c r="T1263" s="55"/>
      <c r="W1263" s="59"/>
      <c r="X1263" s="60"/>
      <c r="Y1263" s="59"/>
      <c r="AA1263" s="61" t="e">
        <f>IF(BASE!#REF!="","",BASE!#REF!)</f>
        <v>#REF!</v>
      </c>
    </row>
    <row r="1264" spans="8:27" ht="26.25" customHeight="1" x14ac:dyDescent="0.25">
      <c r="H1264" s="55"/>
      <c r="I1264" s="70"/>
      <c r="J1264" s="129"/>
      <c r="K1264" s="129"/>
      <c r="L1264" s="129"/>
      <c r="M1264" s="129"/>
      <c r="N1264" s="129"/>
      <c r="O1264" s="129"/>
      <c r="P1264" s="129"/>
      <c r="Q1264" s="129"/>
      <c r="R1264" s="129"/>
      <c r="S1264" s="70"/>
      <c r="T1264" s="55"/>
      <c r="W1264" s="59"/>
      <c r="X1264" s="60"/>
      <c r="Y1264" s="59"/>
      <c r="AA1264" s="61" t="e">
        <f>IF(BASE!#REF!="","",BASE!#REF!)</f>
        <v>#REF!</v>
      </c>
    </row>
    <row r="1265" spans="8:27" ht="26.25" customHeight="1" x14ac:dyDescent="0.25">
      <c r="H1265" s="55"/>
      <c r="I1265" s="55"/>
      <c r="J1265" s="111"/>
      <c r="K1265" s="111"/>
      <c r="L1265" s="111"/>
      <c r="M1265" s="111"/>
      <c r="N1265" s="111"/>
      <c r="O1265" s="111"/>
      <c r="P1265" s="111"/>
      <c r="Q1265" s="111"/>
      <c r="R1265" s="111"/>
      <c r="S1265" s="55"/>
      <c r="T1265" s="55"/>
      <c r="W1265" s="59"/>
      <c r="X1265" s="60"/>
      <c r="Y1265" s="59"/>
      <c r="AA1265" s="61" t="e">
        <f>IF(BASE!#REF!="","",BASE!#REF!)</f>
        <v>#REF!</v>
      </c>
    </row>
    <row r="1266" spans="8:27" ht="18" customHeight="1" x14ac:dyDescent="0.25">
      <c r="H1266" s="55"/>
      <c r="I1266" s="56"/>
      <c r="J1266" s="130"/>
      <c r="K1266" s="130"/>
      <c r="L1266" s="130"/>
      <c r="M1266" s="130"/>
      <c r="N1266" s="130"/>
      <c r="O1266" s="130"/>
      <c r="P1266" s="130"/>
      <c r="Q1266" s="130"/>
      <c r="R1266" s="130"/>
      <c r="S1266" s="58"/>
      <c r="T1266" s="55"/>
      <c r="W1266" s="59"/>
      <c r="X1266" s="60"/>
      <c r="Y1266" s="59"/>
      <c r="AA1266" s="61" t="e">
        <f>IF(BASE!#REF!="","",BASE!#REF!)</f>
        <v>#REF!</v>
      </c>
    </row>
    <row r="1267" spans="8:27" ht="18" customHeight="1" x14ac:dyDescent="0.25">
      <c r="H1267" s="55"/>
      <c r="I1267" s="62"/>
      <c r="J1267" s="124"/>
      <c r="K1267" s="124"/>
      <c r="L1267" s="124"/>
      <c r="M1267" s="124"/>
      <c r="N1267" s="124"/>
      <c r="O1267" s="124"/>
      <c r="P1267" s="124"/>
      <c r="Q1267" s="124"/>
      <c r="R1267" s="124"/>
      <c r="S1267" s="65"/>
      <c r="T1267" s="55"/>
      <c r="W1267" s="59"/>
      <c r="X1267" s="60"/>
      <c r="Y1267" s="59"/>
      <c r="AA1267" s="61" t="e">
        <f>IF(BASE!#REF!="","",BASE!#REF!)</f>
        <v>#REF!</v>
      </c>
    </row>
    <row r="1268" spans="8:27" ht="18" customHeight="1" x14ac:dyDescent="0.25">
      <c r="H1268" s="55"/>
      <c r="I1268" s="62"/>
      <c r="J1268" s="124"/>
      <c r="K1268" s="124"/>
      <c r="L1268" s="124"/>
      <c r="M1268" s="124"/>
      <c r="N1268" s="124"/>
      <c r="O1268" s="124"/>
      <c r="P1268" s="124"/>
      <c r="Q1268" s="124"/>
      <c r="R1268" s="124"/>
      <c r="S1268" s="65"/>
      <c r="T1268" s="55"/>
      <c r="W1268" s="59"/>
      <c r="X1268" s="60"/>
      <c r="Y1268" s="59"/>
      <c r="AA1268" s="61" t="e">
        <f>IF(BASE!#REF!="","",BASE!#REF!)</f>
        <v>#REF!</v>
      </c>
    </row>
    <row r="1269" spans="8:27" ht="18" customHeight="1" x14ac:dyDescent="0.25">
      <c r="H1269" s="55"/>
      <c r="I1269" s="62"/>
      <c r="J1269" s="111"/>
      <c r="K1269" s="111"/>
      <c r="L1269" s="111"/>
      <c r="M1269" s="111"/>
      <c r="N1269" s="111"/>
      <c r="O1269" s="111"/>
      <c r="P1269" s="111"/>
      <c r="Q1269" s="111"/>
      <c r="R1269" s="111"/>
      <c r="S1269" s="65"/>
      <c r="T1269" s="55"/>
      <c r="W1269" s="59"/>
      <c r="X1269" s="60"/>
      <c r="Y1269" s="59"/>
      <c r="AA1269" s="61" t="e">
        <f>IF(BASE!#REF!="","",BASE!#REF!)</f>
        <v>#REF!</v>
      </c>
    </row>
    <row r="1270" spans="8:27" ht="18" customHeight="1" x14ac:dyDescent="0.25">
      <c r="H1270" s="55"/>
      <c r="I1270" s="62"/>
      <c r="J1270" s="111"/>
      <c r="K1270" s="111"/>
      <c r="L1270" s="111"/>
      <c r="M1270" s="111"/>
      <c r="N1270" s="111"/>
      <c r="O1270" s="111"/>
      <c r="P1270" s="111"/>
      <c r="Q1270" s="111"/>
      <c r="R1270" s="111"/>
      <c r="S1270" s="65"/>
      <c r="T1270" s="55"/>
      <c r="W1270" s="59"/>
      <c r="X1270" s="60"/>
      <c r="Y1270" s="59"/>
      <c r="AA1270" s="61" t="e">
        <f>IF(BASE!#REF!="","",BASE!#REF!)</f>
        <v>#REF!</v>
      </c>
    </row>
    <row r="1271" spans="8:27" ht="18" customHeight="1" x14ac:dyDescent="0.3">
      <c r="H1271" s="55"/>
      <c r="I1271" s="62"/>
      <c r="J1271" s="135"/>
      <c r="K1271" s="114"/>
      <c r="L1271" s="135" t="s">
        <v>80</v>
      </c>
      <c r="M1271" s="133" t="s">
        <v>39</v>
      </c>
      <c r="N1271" s="127" t="s">
        <v>38</v>
      </c>
      <c r="O1271" s="127"/>
      <c r="P1271" s="136"/>
      <c r="Q1271" s="136"/>
      <c r="R1271" s="135"/>
      <c r="S1271" s="113" t="s">
        <v>88</v>
      </c>
      <c r="T1271" s="55"/>
      <c r="W1271" s="59"/>
      <c r="X1271" s="60"/>
      <c r="Y1271" s="59"/>
      <c r="AA1271" s="61" t="e">
        <f>IF(BASE!#REF!="","",BASE!#REF!)</f>
        <v>#REF!</v>
      </c>
    </row>
    <row r="1272" spans="8:27" ht="18" customHeight="1" x14ac:dyDescent="0.25">
      <c r="H1272" s="55"/>
      <c r="I1272" s="62"/>
      <c r="J1272" s="124"/>
      <c r="K1272" s="124"/>
      <c r="L1272" s="124"/>
      <c r="M1272" s="124"/>
      <c r="N1272" s="124"/>
      <c r="O1272" s="124"/>
      <c r="P1272" s="124"/>
      <c r="Q1272" s="111"/>
      <c r="R1272" s="111"/>
      <c r="S1272" s="65"/>
      <c r="T1272" s="55"/>
      <c r="W1272" s="59"/>
      <c r="X1272" s="60"/>
      <c r="Y1272" s="59"/>
      <c r="AA1272" s="61" t="e">
        <f>IF(BASE!#REF!="","",BASE!#REF!)</f>
        <v>#REF!</v>
      </c>
    </row>
    <row r="1273" spans="8:27" ht="18" customHeight="1" x14ac:dyDescent="0.25">
      <c r="H1273" s="55"/>
      <c r="I1273" s="62"/>
      <c r="J1273" s="126" t="s">
        <v>81</v>
      </c>
      <c r="K1273" s="137"/>
      <c r="L1273" s="179" t="str">
        <f>IF(ISERROR(INDEX(BASE!$N$6:$Y$35,MATCH(BASE!$N$33,BASE!$P$6:$P$35,0),3)),"",INDEX(BASE!$N$6:$Y$35,MATCH(BASE!$N$33,BASE!$P$6:$P$35,0),3))</f>
        <v/>
      </c>
      <c r="M1273" s="179"/>
      <c r="N1273" s="179"/>
      <c r="O1273" s="179"/>
      <c r="P1273" s="179"/>
      <c r="Q1273" s="126" t="s">
        <v>85</v>
      </c>
      <c r="R1273" s="125"/>
      <c r="S1273" s="65"/>
      <c r="T1273" s="55"/>
      <c r="W1273" s="59"/>
      <c r="X1273" s="60"/>
      <c r="Y1273" s="59"/>
      <c r="AA1273" s="61" t="e">
        <f>IF(BASE!#REF!="","",BASE!#REF!)</f>
        <v>#REF!</v>
      </c>
    </row>
    <row r="1274" spans="8:27" ht="18" customHeight="1" x14ac:dyDescent="0.25">
      <c r="H1274" s="55"/>
      <c r="I1274" s="62"/>
      <c r="J1274" s="111"/>
      <c r="K1274" s="111"/>
      <c r="L1274" s="111"/>
      <c r="M1274" s="111"/>
      <c r="N1274" s="111"/>
      <c r="O1274" s="111"/>
      <c r="P1274" s="111"/>
      <c r="Q1274" s="124"/>
      <c r="R1274" s="124"/>
      <c r="S1274" s="65"/>
      <c r="T1274" s="55"/>
      <c r="W1274" s="59"/>
      <c r="X1274" s="60"/>
      <c r="Y1274" s="59"/>
      <c r="AA1274" s="61" t="e">
        <f>IF(BASE!#REF!="","",BASE!#REF!)</f>
        <v>#REF!</v>
      </c>
    </row>
    <row r="1275" spans="8:27" ht="18" customHeight="1" x14ac:dyDescent="0.25">
      <c r="H1275" s="55"/>
      <c r="I1275" s="62"/>
      <c r="J1275" s="126" t="s">
        <v>84</v>
      </c>
      <c r="K1275" s="138"/>
      <c r="L1275" s="138"/>
      <c r="M1275" s="138"/>
      <c r="N1275" s="138"/>
      <c r="O1275" s="138"/>
      <c r="P1275" s="126"/>
      <c r="Q1275" s="126"/>
      <c r="R1275" s="126"/>
      <c r="S1275" s="65"/>
      <c r="T1275" s="55"/>
      <c r="W1275" s="59"/>
      <c r="X1275" s="60"/>
      <c r="Y1275" s="59"/>
      <c r="AA1275" s="61" t="e">
        <f>IF(BASE!#REF!="","",BASE!#REF!)</f>
        <v>#REF!</v>
      </c>
    </row>
    <row r="1276" spans="8:27" ht="18" customHeight="1" x14ac:dyDescent="0.25">
      <c r="H1276" s="55"/>
      <c r="I1276" s="62"/>
      <c r="J1276" s="111"/>
      <c r="K1276" s="111"/>
      <c r="L1276" s="111"/>
      <c r="M1276" s="111"/>
      <c r="N1276" s="111"/>
      <c r="O1276" s="111"/>
      <c r="P1276" s="111"/>
      <c r="Q1276" s="126"/>
      <c r="R1276" s="126"/>
      <c r="S1276" s="65"/>
      <c r="T1276" s="55"/>
      <c r="W1276" s="59"/>
      <c r="X1276" s="60"/>
      <c r="Y1276" s="59"/>
      <c r="AA1276" s="61" t="e">
        <f>IF(BASE!#REF!="","",BASE!#REF!)</f>
        <v>#REF!</v>
      </c>
    </row>
    <row r="1277" spans="8:27" ht="3.75" customHeight="1" x14ac:dyDescent="0.25">
      <c r="H1277" s="55"/>
      <c r="I1277" s="62"/>
      <c r="J1277" s="139"/>
      <c r="K1277" s="139"/>
      <c r="L1277" s="139"/>
      <c r="M1277" s="139"/>
      <c r="N1277" s="139"/>
      <c r="O1277" s="139"/>
      <c r="P1277" s="139"/>
      <c r="Q1277" s="126"/>
      <c r="R1277" s="126"/>
      <c r="S1277" s="65"/>
      <c r="T1277" s="55"/>
      <c r="W1277" s="59"/>
      <c r="X1277" s="60"/>
      <c r="Y1277" s="59"/>
      <c r="AA1277" s="61" t="e">
        <f>IF(BASE!#REF!="","",BASE!#REF!)</f>
        <v>#REF!</v>
      </c>
    </row>
    <row r="1278" spans="8:27" ht="18" customHeight="1" x14ac:dyDescent="0.25">
      <c r="H1278" s="55"/>
      <c r="I1278" s="62"/>
      <c r="J1278" s="124"/>
      <c r="K1278" s="124"/>
      <c r="L1278" s="125" t="s">
        <v>86</v>
      </c>
      <c r="M1278" s="180" t="str">
        <f>IF(ISERROR(INDEX(BASE!$N$6:$Y$35,MATCH(BASE!$N$33,BASE!$P$6:$P$35,0),9)),"",INDEX(BASE!$N$6:$Y$35,MATCH(BASE!$N$33,BASE!$P$6:$P$35,0),9))</f>
        <v/>
      </c>
      <c r="N1278" s="180"/>
      <c r="O1278" s="180"/>
      <c r="P1278" s="124"/>
      <c r="Q1278" s="124"/>
      <c r="R1278" s="124"/>
      <c r="S1278" s="65"/>
      <c r="T1278" s="55"/>
      <c r="W1278" s="59"/>
      <c r="X1278" s="60"/>
      <c r="Y1278" s="59"/>
      <c r="AA1278" s="61" t="e">
        <f>IF(BASE!#REF!="","",BASE!#REF!)</f>
        <v>#REF!</v>
      </c>
    </row>
    <row r="1279" spans="8:27" ht="11.25" customHeight="1" x14ac:dyDescent="0.25">
      <c r="H1279" s="55"/>
      <c r="I1279" s="62"/>
      <c r="J1279" s="111"/>
      <c r="K1279" s="125"/>
      <c r="L1279" s="111"/>
      <c r="M1279" s="111"/>
      <c r="N1279" s="111"/>
      <c r="O1279" s="111"/>
      <c r="P1279" s="140"/>
      <c r="Q1279" s="124"/>
      <c r="R1279" s="124"/>
      <c r="S1279" s="65"/>
      <c r="T1279" s="55"/>
      <c r="W1279" s="59"/>
      <c r="X1279" s="60"/>
      <c r="Y1279" s="59"/>
      <c r="AA1279" s="61" t="e">
        <f>IF(BASE!#REF!="","",BASE!#REF!)</f>
        <v>#REF!</v>
      </c>
    </row>
    <row r="1280" spans="8:27" ht="18" customHeight="1" x14ac:dyDescent="0.25">
      <c r="H1280" s="55"/>
      <c r="I1280" s="62"/>
      <c r="J1280" s="175"/>
      <c r="K1280" s="175"/>
      <c r="L1280" s="131"/>
      <c r="M1280" s="131"/>
      <c r="N1280" s="131"/>
      <c r="O1280" s="131"/>
      <c r="P1280" s="175"/>
      <c r="Q1280" s="175"/>
      <c r="R1280" s="175"/>
      <c r="S1280" s="65"/>
      <c r="T1280" s="55"/>
      <c r="W1280" s="59"/>
      <c r="X1280" s="60"/>
      <c r="Y1280" s="59"/>
      <c r="AA1280" s="61" t="e">
        <f>IF(BASE!#REF!="","",BASE!#REF!)</f>
        <v>#REF!</v>
      </c>
    </row>
    <row r="1281" spans="1:51" ht="18" customHeight="1" x14ac:dyDescent="0.25">
      <c r="H1281" s="55"/>
      <c r="I1281" s="62"/>
      <c r="J1281" s="176"/>
      <c r="K1281" s="176"/>
      <c r="L1281" s="141"/>
      <c r="M1281" s="141"/>
      <c r="N1281" s="141"/>
      <c r="O1281" s="177" t="str">
        <f>IF(ISERROR(INDEX(BASE!$N$6:$Y$35,MATCH(BASE!$N$33,BASE!$P$6:$P$35,0),10)),"",INDEX(BASE!$N$6:$Y$35,MATCH(BASE!$N$33,BASE!$P$6:$P$35,0),10))</f>
        <v/>
      </c>
      <c r="P1281" s="177"/>
      <c r="Q1281" s="177"/>
      <c r="R1281" s="138"/>
      <c r="S1281" s="65"/>
      <c r="T1281" s="55"/>
      <c r="W1281" s="59"/>
      <c r="X1281" s="60"/>
      <c r="Y1281" s="59"/>
      <c r="AA1281" s="61" t="e">
        <f>IF(BASE!#REF!="","",BASE!#REF!)</f>
        <v>#REF!</v>
      </c>
    </row>
    <row r="1282" spans="1:51" ht="18" customHeight="1" x14ac:dyDescent="0.25">
      <c r="H1282" s="55"/>
      <c r="I1282" s="62"/>
      <c r="J1282" s="176"/>
      <c r="K1282" s="176"/>
      <c r="L1282" s="141"/>
      <c r="M1282" s="141"/>
      <c r="N1282" s="141"/>
      <c r="O1282" s="141"/>
      <c r="P1282" s="141"/>
      <c r="Q1282" s="124"/>
      <c r="R1282" s="124"/>
      <c r="S1282" s="65"/>
      <c r="T1282" s="55"/>
      <c r="W1282" s="59"/>
      <c r="X1282" s="60"/>
      <c r="Y1282" s="59"/>
      <c r="AA1282" s="61" t="e">
        <f>IF(BASE!#REF!="","",BASE!#REF!)</f>
        <v>#REF!</v>
      </c>
    </row>
    <row r="1283" spans="1:51" ht="18" customHeight="1" x14ac:dyDescent="0.25">
      <c r="H1283" s="55"/>
      <c r="I1283" s="62"/>
      <c r="J1283" s="126" t="s">
        <v>82</v>
      </c>
      <c r="K1283" s="111"/>
      <c r="L1283" s="124"/>
      <c r="M1283" s="111"/>
      <c r="N1283" s="111"/>
      <c r="O1283" s="111"/>
      <c r="P1283" s="111"/>
      <c r="Q1283" s="111"/>
      <c r="R1283" s="111"/>
      <c r="S1283" s="65"/>
      <c r="T1283" s="55"/>
      <c r="W1283" s="59"/>
      <c r="X1283" s="60"/>
      <c r="Y1283" s="59"/>
      <c r="AA1283" s="61" t="e">
        <f>IF(BASE!#REF!="","",BASE!#REF!)</f>
        <v>#REF!</v>
      </c>
    </row>
    <row r="1284" spans="1:51" ht="18" customHeight="1" x14ac:dyDescent="0.25">
      <c r="H1284" s="55"/>
      <c r="I1284" s="62"/>
      <c r="J1284" s="126"/>
      <c r="K1284" s="124"/>
      <c r="L1284" s="124"/>
      <c r="M1284" s="124"/>
      <c r="N1284" s="124"/>
      <c r="O1284" s="124"/>
      <c r="P1284" s="124"/>
      <c r="Q1284" s="124"/>
      <c r="R1284" s="124"/>
      <c r="S1284" s="65"/>
      <c r="T1284" s="55"/>
      <c r="W1284" s="59"/>
      <c r="X1284" s="60"/>
      <c r="Y1284" s="59"/>
      <c r="AA1284" s="61" t="e">
        <f>IF(BASE!#REF!="","",BASE!#REF!)</f>
        <v>#REF!</v>
      </c>
    </row>
    <row r="1285" spans="1:51" ht="18" customHeight="1" x14ac:dyDescent="0.25">
      <c r="H1285" s="55"/>
      <c r="I1285" s="62"/>
      <c r="J1285" s="142" t="s">
        <v>83</v>
      </c>
      <c r="K1285" s="124"/>
      <c r="L1285" s="124"/>
      <c r="M1285" s="124"/>
      <c r="N1285" s="124"/>
      <c r="O1285" s="124"/>
      <c r="P1285" s="124"/>
      <c r="Q1285" s="124"/>
      <c r="R1285" s="124"/>
      <c r="S1285" s="65"/>
      <c r="T1285" s="55"/>
      <c r="W1285" s="59"/>
      <c r="X1285" s="60"/>
      <c r="Y1285" s="59"/>
      <c r="AA1285" s="61" t="e">
        <f>IF(BASE!#REF!="","",BASE!#REF!)</f>
        <v>#REF!</v>
      </c>
    </row>
    <row r="1286" spans="1:51" ht="18" customHeight="1" x14ac:dyDescent="0.25">
      <c r="H1286" s="55"/>
      <c r="I1286" s="62"/>
      <c r="J1286" s="111"/>
      <c r="K1286" s="143"/>
      <c r="L1286" s="143"/>
      <c r="M1286" s="143"/>
      <c r="N1286" s="143"/>
      <c r="O1286" s="143"/>
      <c r="P1286" s="143"/>
      <c r="Q1286" s="124"/>
      <c r="R1286" s="124"/>
      <c r="S1286" s="65"/>
      <c r="T1286" s="55"/>
      <c r="W1286" s="59"/>
      <c r="X1286" s="60"/>
      <c r="Y1286" s="59"/>
      <c r="AA1286" s="61" t="e">
        <f>IF(BASE!#REF!="","",BASE!#REF!)</f>
        <v>#REF!</v>
      </c>
    </row>
    <row r="1287" spans="1:51" ht="18" customHeight="1" x14ac:dyDescent="0.25">
      <c r="F1287" s="76"/>
      <c r="H1287" s="55"/>
      <c r="I1287" s="67"/>
      <c r="J1287" s="144"/>
      <c r="K1287" s="144"/>
      <c r="L1287" s="144"/>
      <c r="M1287" s="144"/>
      <c r="N1287" s="144"/>
      <c r="O1287" s="144"/>
      <c r="P1287" s="144"/>
      <c r="Q1287" s="128"/>
      <c r="R1287" s="128"/>
      <c r="S1287" s="69"/>
      <c r="T1287" s="55"/>
      <c r="W1287" s="59"/>
      <c r="X1287" s="60"/>
      <c r="Y1287" s="59"/>
      <c r="AA1287" s="61" t="e">
        <f>IF(BASE!#REF!="","",BASE!#REF!)</f>
        <v>#REF!</v>
      </c>
    </row>
    <row r="1288" spans="1:51" ht="18.75" customHeight="1" x14ac:dyDescent="0.25">
      <c r="H1288" s="55"/>
      <c r="I1288" s="55"/>
      <c r="J1288" s="111"/>
      <c r="K1288" s="111"/>
      <c r="L1288" s="111"/>
      <c r="M1288" s="111"/>
      <c r="N1288" s="111"/>
      <c r="O1288" s="111"/>
      <c r="P1288" s="111"/>
      <c r="Q1288" s="111"/>
      <c r="R1288" s="111"/>
      <c r="S1288" s="55"/>
      <c r="T1288" s="55"/>
      <c r="W1288" s="59"/>
      <c r="X1288" s="60"/>
      <c r="Y1288" s="59"/>
      <c r="AA1288" s="61" t="e">
        <f>IF(BASE!#REF!="","",BASE!#REF!)</f>
        <v>#REF!</v>
      </c>
    </row>
    <row r="1289" spans="1:51" s="45" customFormat="1" ht="18.75" customHeight="1" x14ac:dyDescent="0.25">
      <c r="A1289" s="122"/>
      <c r="B1289" s="47"/>
      <c r="H1289" s="51"/>
      <c r="I1289" s="51"/>
      <c r="J1289" s="124"/>
      <c r="K1289" s="124"/>
      <c r="L1289" s="124"/>
      <c r="M1289" s="124"/>
      <c r="N1289" s="124"/>
      <c r="O1289" s="124"/>
      <c r="P1289" s="124"/>
      <c r="Q1289" s="124"/>
      <c r="R1289" s="124"/>
      <c r="S1289" s="51"/>
      <c r="T1289" s="51"/>
      <c r="W1289" s="52"/>
      <c r="X1289" s="52"/>
      <c r="Y1289" s="52"/>
      <c r="AA1289" s="53" t="s">
        <v>53</v>
      </c>
      <c r="AR1289" s="54" t="s">
        <v>43</v>
      </c>
      <c r="AY1289" s="54" t="s">
        <v>43</v>
      </c>
    </row>
    <row r="1290" spans="1:51" ht="18.75" customHeight="1" x14ac:dyDescent="0.25">
      <c r="A1290" s="122"/>
      <c r="B1290" s="47"/>
      <c r="H1290" s="55"/>
      <c r="I1290" s="56"/>
      <c r="J1290" s="130"/>
      <c r="K1290" s="130"/>
      <c r="L1290" s="130"/>
      <c r="M1290" s="130"/>
      <c r="N1290" s="130"/>
      <c r="O1290" s="130"/>
      <c r="P1290" s="130"/>
      <c r="Q1290" s="130"/>
      <c r="R1290" s="130"/>
      <c r="S1290" s="58"/>
      <c r="T1290" s="55"/>
      <c r="W1290" s="59"/>
      <c r="X1290" s="60"/>
      <c r="Y1290" s="59"/>
      <c r="AA1290" s="61" t="str">
        <f>IF(BASE!N1294="","",BASE!N1294)</f>
        <v/>
      </c>
    </row>
    <row r="1291" spans="1:51" ht="18.75" customHeight="1" x14ac:dyDescent="0.25">
      <c r="A1291" s="122"/>
      <c r="B1291" s="47"/>
      <c r="H1291" s="55"/>
      <c r="I1291" s="62"/>
      <c r="J1291" s="175" t="s">
        <v>20</v>
      </c>
      <c r="K1291" s="175"/>
      <c r="L1291" s="175"/>
      <c r="M1291" s="175"/>
      <c r="N1291" s="134"/>
      <c r="O1291" s="134"/>
      <c r="P1291" s="134"/>
      <c r="Q1291" s="124"/>
      <c r="R1291" s="124"/>
      <c r="S1291" s="65"/>
      <c r="T1291" s="55"/>
      <c r="W1291" s="59"/>
      <c r="X1291" s="60"/>
      <c r="Y1291" s="59"/>
      <c r="AA1291" s="61" t="str">
        <f>IF(BASE!N1295="","",BASE!N1295)</f>
        <v/>
      </c>
    </row>
    <row r="1292" spans="1:51" ht="11.25" customHeight="1" x14ac:dyDescent="0.25">
      <c r="A1292" s="122"/>
      <c r="B1292" s="47"/>
      <c r="H1292" s="55"/>
      <c r="I1292" s="62"/>
      <c r="J1292" s="124"/>
      <c r="K1292" s="124"/>
      <c r="L1292" s="124"/>
      <c r="M1292" s="124"/>
      <c r="N1292" s="124"/>
      <c r="O1292" s="124"/>
      <c r="P1292" s="124"/>
      <c r="Q1292" s="124"/>
      <c r="R1292" s="124"/>
      <c r="S1292" s="65"/>
      <c r="T1292" s="55"/>
      <c r="W1292" s="59"/>
      <c r="X1292" s="60"/>
      <c r="Y1292" s="59"/>
      <c r="AA1292" s="61" t="str">
        <f>IF(BASE!N1296="","",BASE!N1296)</f>
        <v/>
      </c>
    </row>
    <row r="1293" spans="1:51" ht="18.75" customHeight="1" x14ac:dyDescent="0.25">
      <c r="A1293" s="122"/>
      <c r="B1293" s="47"/>
      <c r="H1293" s="55"/>
      <c r="I1293" s="62"/>
      <c r="J1293" s="179" t="str">
        <f>IF(ISERROR(INDEX(BASE!$N$6:$Y$35,MATCH(BASE!$N$34,BASE!$P$6:$P$35,0),11)),"",INDEX(BASE!$N$6:$Y$35,MATCH(BASE!$N$34,BASE!$P$6:$P$35,0),11))</f>
        <v/>
      </c>
      <c r="K1293" s="179"/>
      <c r="L1293" s="179"/>
      <c r="M1293" s="179"/>
      <c r="N1293" s="132"/>
      <c r="O1293" s="132"/>
      <c r="P1293" s="132"/>
      <c r="Q1293" s="124"/>
      <c r="R1293" s="124"/>
      <c r="S1293" s="65"/>
      <c r="T1293" s="55"/>
      <c r="W1293" s="59"/>
      <c r="X1293" s="60"/>
      <c r="Y1293" s="59"/>
      <c r="AA1293" s="61" t="str">
        <f>IF(BASE!N1297="","",BASE!N1297)</f>
        <v/>
      </c>
    </row>
    <row r="1294" spans="1:51" ht="18.75" customHeight="1" x14ac:dyDescent="0.25">
      <c r="A1294" s="122"/>
      <c r="B1294" s="47"/>
      <c r="H1294" s="55"/>
      <c r="I1294" s="62"/>
      <c r="J1294" s="124"/>
      <c r="K1294" s="124"/>
      <c r="L1294" s="124"/>
      <c r="M1294" s="124"/>
      <c r="N1294" s="124"/>
      <c r="O1294" s="124"/>
      <c r="P1294" s="124"/>
      <c r="Q1294" s="124"/>
      <c r="R1294" s="124"/>
      <c r="S1294" s="65"/>
      <c r="T1294" s="55"/>
      <c r="W1294" s="59"/>
      <c r="X1294" s="60"/>
      <c r="Y1294" s="59"/>
      <c r="AA1294" s="61" t="str">
        <f>IF(BASE!N1298="","",BASE!N1298)</f>
        <v/>
      </c>
    </row>
    <row r="1295" spans="1:51" ht="18.75" customHeight="1" x14ac:dyDescent="0.3">
      <c r="A1295" s="122"/>
      <c r="B1295" s="47"/>
      <c r="H1295" s="55"/>
      <c r="I1295" s="62"/>
      <c r="J1295" s="181" t="s">
        <v>52</v>
      </c>
      <c r="K1295" s="181"/>
      <c r="L1295" s="181"/>
      <c r="M1295" s="181"/>
      <c r="N1295" s="133"/>
      <c r="O1295" s="133"/>
      <c r="P1295" s="133"/>
      <c r="Q1295" s="124"/>
      <c r="R1295" s="124"/>
      <c r="S1295" s="65"/>
      <c r="T1295" s="55"/>
      <c r="W1295" s="59"/>
      <c r="X1295" s="60"/>
      <c r="Y1295" s="59"/>
      <c r="AA1295" s="61" t="str">
        <f>IF(BASE!N1299="","",BASE!N1299)</f>
        <v/>
      </c>
    </row>
    <row r="1296" spans="1:51" ht="18.75" customHeight="1" x14ac:dyDescent="0.25">
      <c r="A1296" s="122"/>
      <c r="B1296" s="47"/>
      <c r="E1296" s="48"/>
      <c r="H1296" s="55"/>
      <c r="I1296" s="62"/>
      <c r="J1296" s="175" t="s">
        <v>51</v>
      </c>
      <c r="K1296" s="175"/>
      <c r="L1296" s="175"/>
      <c r="M1296" s="175"/>
      <c r="N1296" s="131"/>
      <c r="O1296" s="131"/>
      <c r="P1296" s="131"/>
      <c r="Q1296" s="124"/>
      <c r="R1296" s="124"/>
      <c r="S1296" s="65"/>
      <c r="T1296" s="55"/>
      <c r="W1296" s="59"/>
      <c r="X1296" s="60"/>
      <c r="Y1296" s="59"/>
      <c r="AA1296" s="61" t="str">
        <f>IF(BASE!N1300="","",BASE!N1300)</f>
        <v/>
      </c>
    </row>
    <row r="1297" spans="1:27" ht="26.25" customHeight="1" x14ac:dyDescent="0.25">
      <c r="A1297" s="122"/>
      <c r="B1297" s="47"/>
      <c r="H1297" s="55"/>
      <c r="I1297" s="62"/>
      <c r="J1297" s="182" t="s">
        <v>21</v>
      </c>
      <c r="K1297" s="182"/>
      <c r="L1297" s="182"/>
      <c r="M1297" s="182"/>
      <c r="N1297" s="134"/>
      <c r="O1297" s="134"/>
      <c r="P1297" s="134"/>
      <c r="Q1297" s="124"/>
      <c r="R1297" s="124"/>
      <c r="S1297" s="65"/>
      <c r="T1297" s="55"/>
      <c r="W1297" s="59"/>
      <c r="X1297" s="60"/>
      <c r="Y1297" s="59"/>
      <c r="AA1297" s="61" t="str">
        <f>IF(BASE!N1301="","",BASE!N1301)</f>
        <v/>
      </c>
    </row>
    <row r="1298" spans="1:27" ht="18.75" customHeight="1" x14ac:dyDescent="0.25">
      <c r="A1298" s="122"/>
      <c r="B1298" s="47"/>
      <c r="H1298" s="55"/>
      <c r="I1298" s="62"/>
      <c r="J1298" s="124"/>
      <c r="K1298" s="124"/>
      <c r="L1298" s="124"/>
      <c r="M1298" s="124"/>
      <c r="N1298" s="124"/>
      <c r="O1298" s="124"/>
      <c r="P1298" s="124"/>
      <c r="Q1298" s="124"/>
      <c r="R1298" s="124"/>
      <c r="S1298" s="65"/>
      <c r="T1298" s="55"/>
      <c r="W1298" s="59"/>
      <c r="X1298" s="60"/>
      <c r="Y1298" s="59"/>
      <c r="AA1298" s="61" t="str">
        <f>IF(BASE!N1302="","",BASE!N1302)</f>
        <v/>
      </c>
    </row>
    <row r="1299" spans="1:27" ht="18.75" customHeight="1" x14ac:dyDescent="0.25">
      <c r="A1299" s="122"/>
      <c r="B1299" s="47"/>
      <c r="E1299" s="48"/>
      <c r="H1299" s="55"/>
      <c r="I1299" s="62"/>
      <c r="J1299" s="123"/>
      <c r="K1299" s="123"/>
      <c r="L1299" s="123"/>
      <c r="M1299" s="123"/>
      <c r="N1299" s="123"/>
      <c r="O1299" s="123"/>
      <c r="P1299" s="123"/>
      <c r="Q1299" s="124"/>
      <c r="R1299" s="124"/>
      <c r="S1299" s="65"/>
      <c r="T1299" s="55"/>
      <c r="W1299" s="59"/>
      <c r="X1299" s="60"/>
      <c r="Y1299" s="59"/>
      <c r="AA1299" s="61" t="str">
        <f>IF(BASE!N1303="","",BASE!N1303)</f>
        <v/>
      </c>
    </row>
    <row r="1300" spans="1:27" ht="18.75" customHeight="1" x14ac:dyDescent="0.25">
      <c r="A1300" s="122"/>
      <c r="B1300" s="47"/>
      <c r="H1300" s="55"/>
      <c r="I1300" s="62"/>
      <c r="J1300" s="125"/>
      <c r="K1300" s="125"/>
      <c r="L1300" s="125"/>
      <c r="M1300" s="125"/>
      <c r="N1300" s="125"/>
      <c r="O1300" s="125" t="s">
        <v>22</v>
      </c>
      <c r="P1300" s="183" t="str">
        <f>IF(ISERROR(INDEX(BASE!$N$6:$Y$35,MATCH(BASE!$N$34,BASE!$P$6:$P$35,0),5)),"",INDEX(BASE!$N$6:$Y$35,MATCH(BASE!$N$34,BASE!$P$6:$P$35,0),5))</f>
        <v/>
      </c>
      <c r="Q1300" s="183"/>
      <c r="R1300" s="183"/>
      <c r="S1300" s="65"/>
      <c r="T1300" s="55"/>
      <c r="W1300" s="59"/>
      <c r="X1300" s="60"/>
      <c r="Y1300" s="59"/>
      <c r="AA1300" s="61" t="str">
        <f>IF(BASE!N1304="","",BASE!N1304)</f>
        <v/>
      </c>
    </row>
    <row r="1301" spans="1:27" ht="18.75" customHeight="1" x14ac:dyDescent="0.25">
      <c r="A1301" s="122"/>
      <c r="B1301" s="47"/>
      <c r="H1301" s="55"/>
      <c r="I1301" s="62"/>
      <c r="J1301" s="124"/>
      <c r="K1301" s="124"/>
      <c r="L1301" s="124"/>
      <c r="M1301" s="124"/>
      <c r="N1301" s="124"/>
      <c r="O1301" s="124"/>
      <c r="P1301" s="124"/>
      <c r="Q1301" s="124"/>
      <c r="R1301" s="124"/>
      <c r="S1301" s="65"/>
      <c r="T1301" s="55"/>
      <c r="W1301" s="59"/>
      <c r="X1301" s="60"/>
      <c r="Y1301" s="59"/>
      <c r="AA1301" s="61" t="str">
        <f>IF(BASE!N1305="","",BASE!N1305)</f>
        <v/>
      </c>
    </row>
    <row r="1302" spans="1:27" ht="18.75" customHeight="1" x14ac:dyDescent="0.25">
      <c r="A1302" s="122"/>
      <c r="B1302" s="47"/>
      <c r="E1302" s="48"/>
      <c r="H1302" s="55"/>
      <c r="I1302" s="62"/>
      <c r="J1302" s="125"/>
      <c r="K1302" s="125"/>
      <c r="L1302" s="125"/>
      <c r="M1302" s="125"/>
      <c r="N1302" s="125"/>
      <c r="O1302" s="126" t="s">
        <v>23</v>
      </c>
      <c r="P1302" s="183" t="str">
        <f>IF(ISERROR(INDEX(BASE!$N$6:$Y$35,MATCH(BASE!$N$34,BASE!$P$6:$P$35,0),6)),"",INDEX(BASE!$N$6:$Y$35,MATCH(BASE!$N$34,BASE!$P$6:$P$35,0),6))</f>
        <v/>
      </c>
      <c r="Q1302" s="183"/>
      <c r="R1302" s="183"/>
      <c r="S1302" s="65"/>
      <c r="T1302" s="55"/>
      <c r="W1302" s="59"/>
      <c r="X1302" s="60"/>
      <c r="Y1302" s="59"/>
      <c r="AA1302" s="61" t="str">
        <f>IF(BASE!N1306="","",BASE!N1306)</f>
        <v/>
      </c>
    </row>
    <row r="1303" spans="1:27" ht="18.75" customHeight="1" x14ac:dyDescent="0.25">
      <c r="A1303" s="122"/>
      <c r="B1303" s="47"/>
      <c r="H1303" s="55"/>
      <c r="I1303" s="62"/>
      <c r="J1303" s="124"/>
      <c r="K1303" s="124"/>
      <c r="L1303" s="124"/>
      <c r="M1303" s="124"/>
      <c r="N1303" s="124"/>
      <c r="O1303" s="124"/>
      <c r="P1303" s="124"/>
      <c r="Q1303" s="124"/>
      <c r="R1303" s="124"/>
      <c r="S1303" s="65"/>
      <c r="T1303" s="55"/>
      <c r="W1303" s="59"/>
      <c r="X1303" s="60"/>
      <c r="Y1303" s="59"/>
      <c r="AA1303" s="61" t="str">
        <f>IF(BASE!N1307="","",BASE!N1307)</f>
        <v/>
      </c>
    </row>
    <row r="1304" spans="1:27" ht="18.75" customHeight="1" x14ac:dyDescent="0.25">
      <c r="A1304" s="44"/>
      <c r="B1304" s="44"/>
      <c r="H1304" s="55"/>
      <c r="I1304" s="62"/>
      <c r="J1304" s="125"/>
      <c r="K1304" s="125"/>
      <c r="L1304" s="125"/>
      <c r="M1304" s="125"/>
      <c r="N1304" s="125"/>
      <c r="O1304" s="186" t="s">
        <v>24</v>
      </c>
      <c r="P1304" s="186"/>
      <c r="Q1304" s="184" t="str">
        <f>IF(ISERROR(INDEX(BASE!$N$6:$Y$35,MATCH(BASE!$N$34,BASE!$P$6:$P$35,0),8)),"",INDEX(BASE!$N$6:$Y$35,MATCH(BASE!$N$34,BASE!$P$6:$P$35,0),8))</f>
        <v/>
      </c>
      <c r="R1304" s="184"/>
      <c r="S1304" s="65"/>
      <c r="T1304" s="55"/>
      <c r="W1304" s="59"/>
      <c r="X1304" s="60"/>
      <c r="Y1304" s="59"/>
      <c r="AA1304" s="61" t="str">
        <f>IF(BASE!N1308="","",BASE!N1308)</f>
        <v/>
      </c>
    </row>
    <row r="1305" spans="1:27" ht="18.75" customHeight="1" x14ac:dyDescent="0.25">
      <c r="A1305" s="44"/>
      <c r="B1305" s="44"/>
      <c r="E1305" s="48"/>
      <c r="H1305" s="55"/>
      <c r="I1305" s="62"/>
      <c r="J1305" s="124"/>
      <c r="K1305" s="124"/>
      <c r="L1305" s="124"/>
      <c r="M1305" s="124"/>
      <c r="N1305" s="124"/>
      <c r="O1305" s="124"/>
      <c r="P1305" s="124"/>
      <c r="Q1305" s="124"/>
      <c r="R1305" s="124"/>
      <c r="S1305" s="65"/>
      <c r="T1305" s="55"/>
      <c r="W1305" s="59"/>
      <c r="X1305" s="60"/>
      <c r="Y1305" s="59"/>
      <c r="AA1305" s="61" t="str">
        <f>IF(BASE!N1309="","",BASE!N1309)</f>
        <v/>
      </c>
    </row>
    <row r="1306" spans="1:27" ht="23.25" customHeight="1" x14ac:dyDescent="0.3">
      <c r="A1306" s="44"/>
      <c r="B1306" s="44"/>
      <c r="H1306" s="55"/>
      <c r="I1306" s="62"/>
      <c r="J1306" s="124"/>
      <c r="K1306" s="124"/>
      <c r="L1306" s="124"/>
      <c r="M1306" s="124"/>
      <c r="N1306" s="124"/>
      <c r="O1306" s="127" t="s">
        <v>27</v>
      </c>
      <c r="P1306" s="124"/>
      <c r="Q1306" s="127"/>
      <c r="R1306" s="126"/>
      <c r="S1306" s="65"/>
      <c r="T1306" s="55"/>
      <c r="W1306" s="59"/>
      <c r="X1306" s="60"/>
      <c r="Y1306" s="59"/>
      <c r="AA1306" s="61" t="str">
        <f>IF(BASE!N1310="","",BASE!N1310)</f>
        <v/>
      </c>
    </row>
    <row r="1307" spans="1:27" ht="11.25" customHeight="1" x14ac:dyDescent="0.25">
      <c r="A1307" s="44"/>
      <c r="B1307" s="44"/>
      <c r="H1307" s="55"/>
      <c r="I1307" s="62"/>
      <c r="J1307" s="124"/>
      <c r="K1307" s="124"/>
      <c r="L1307" s="124"/>
      <c r="M1307" s="124"/>
      <c r="N1307" s="124"/>
      <c r="O1307" s="124"/>
      <c r="P1307" s="124"/>
      <c r="Q1307" s="124"/>
      <c r="R1307" s="124"/>
      <c r="S1307" s="65"/>
      <c r="T1307" s="55"/>
      <c r="W1307" s="59"/>
      <c r="X1307" s="60"/>
      <c r="Y1307" s="59"/>
      <c r="AA1307" s="61" t="str">
        <f>IF(BASE!N1311="","",BASE!N1311)</f>
        <v/>
      </c>
    </row>
    <row r="1308" spans="1:27" ht="23.25" customHeight="1" x14ac:dyDescent="0.3">
      <c r="A1308" s="44"/>
      <c r="B1308" s="44"/>
      <c r="H1308" s="55"/>
      <c r="I1308" s="62"/>
      <c r="J1308" s="124"/>
      <c r="K1308" s="124"/>
      <c r="L1308" s="124"/>
      <c r="M1308" s="124"/>
      <c r="N1308" s="124"/>
      <c r="O1308" s="185" t="str">
        <f>IF(ISERROR(INDEX(BASE!$N$6:$Y$35,MATCH(BASE!$N$34,BASE!$P$6:$P$35,0),12)),"",INDEX(BASE!$N$6:$Y$35,MATCH(BASE!$N$34,BASE!$P$6:$P$35,0),12))</f>
        <v/>
      </c>
      <c r="P1308" s="185"/>
      <c r="Q1308" s="185"/>
      <c r="R1308" s="185"/>
      <c r="S1308" s="65"/>
      <c r="T1308" s="55"/>
      <c r="W1308" s="59"/>
      <c r="X1308" s="60"/>
      <c r="Y1308" s="59"/>
      <c r="AA1308" s="61" t="str">
        <f>IF(BASE!N1312="","",BASE!N1312)</f>
        <v/>
      </c>
    </row>
    <row r="1309" spans="1:27" ht="18.75" customHeight="1" x14ac:dyDescent="0.25">
      <c r="A1309" s="44"/>
      <c r="B1309" s="44"/>
      <c r="H1309" s="55"/>
      <c r="I1309" s="67"/>
      <c r="J1309" s="128"/>
      <c r="K1309" s="128"/>
      <c r="L1309" s="128"/>
      <c r="M1309" s="128"/>
      <c r="N1309" s="128"/>
      <c r="O1309" s="128"/>
      <c r="P1309" s="128"/>
      <c r="Q1309" s="128"/>
      <c r="R1309" s="128"/>
      <c r="S1309" s="69"/>
      <c r="T1309" s="55"/>
      <c r="W1309" s="59"/>
      <c r="X1309" s="60"/>
      <c r="Y1309" s="59"/>
      <c r="AA1309" s="61" t="str">
        <f>IF(BASE!N1313="","",BASE!N1313)</f>
        <v/>
      </c>
    </row>
    <row r="1310" spans="1:27" ht="26.25" customHeight="1" x14ac:dyDescent="0.25">
      <c r="A1310" s="44"/>
      <c r="B1310" s="44"/>
      <c r="H1310" s="55"/>
      <c r="I1310" s="70"/>
      <c r="J1310" s="129"/>
      <c r="K1310" s="129"/>
      <c r="L1310" s="129"/>
      <c r="M1310" s="129"/>
      <c r="N1310" s="129"/>
      <c r="O1310" s="129"/>
      <c r="P1310" s="129"/>
      <c r="Q1310" s="129"/>
      <c r="R1310" s="129"/>
      <c r="S1310" s="70"/>
      <c r="T1310" s="55"/>
      <c r="W1310" s="59"/>
      <c r="X1310" s="60"/>
      <c r="Y1310" s="59"/>
      <c r="AA1310" s="61" t="str">
        <f>IF(BASE!N1314="","",BASE!N1314)</f>
        <v/>
      </c>
    </row>
    <row r="1311" spans="1:27" ht="26.25" customHeight="1" x14ac:dyDescent="0.25">
      <c r="A1311" s="44"/>
      <c r="B1311" s="44"/>
      <c r="H1311" s="55"/>
      <c r="I1311" s="55"/>
      <c r="J1311" s="111"/>
      <c r="K1311" s="111"/>
      <c r="L1311" s="111"/>
      <c r="M1311" s="111"/>
      <c r="N1311" s="111"/>
      <c r="O1311" s="111"/>
      <c r="P1311" s="111"/>
      <c r="Q1311" s="111"/>
      <c r="R1311" s="111"/>
      <c r="S1311" s="55"/>
      <c r="T1311" s="55"/>
      <c r="W1311" s="59"/>
      <c r="X1311" s="60"/>
      <c r="Y1311" s="59"/>
      <c r="AA1311" s="61" t="str">
        <f>IF(BASE!N1315="","",BASE!N1315)</f>
        <v/>
      </c>
    </row>
    <row r="1312" spans="1:27" ht="18.75" customHeight="1" x14ac:dyDescent="0.25">
      <c r="A1312" s="44"/>
      <c r="B1312" s="44"/>
      <c r="H1312" s="55"/>
      <c r="I1312" s="56"/>
      <c r="J1312" s="130"/>
      <c r="K1312" s="130"/>
      <c r="L1312" s="130"/>
      <c r="M1312" s="130"/>
      <c r="N1312" s="130"/>
      <c r="O1312" s="130"/>
      <c r="P1312" s="130"/>
      <c r="Q1312" s="130"/>
      <c r="R1312" s="130"/>
      <c r="S1312" s="58"/>
      <c r="T1312" s="55"/>
      <c r="W1312" s="59"/>
      <c r="X1312" s="60"/>
      <c r="Y1312" s="59"/>
      <c r="AA1312" s="61" t="str">
        <f>IF(BASE!N1316="","",BASE!N1316)</f>
        <v/>
      </c>
    </row>
    <row r="1313" spans="1:27" ht="18" customHeight="1" x14ac:dyDescent="0.25">
      <c r="A1313" s="44"/>
      <c r="B1313" s="44"/>
      <c r="H1313" s="55"/>
      <c r="I1313" s="62"/>
      <c r="J1313" s="175" t="s">
        <v>20</v>
      </c>
      <c r="K1313" s="175"/>
      <c r="L1313" s="175"/>
      <c r="M1313" s="175"/>
      <c r="N1313" s="131"/>
      <c r="O1313" s="131"/>
      <c r="P1313" s="131"/>
      <c r="Q1313" s="124"/>
      <c r="R1313" s="124"/>
      <c r="S1313" s="65"/>
      <c r="T1313" s="55"/>
      <c r="W1313" s="59"/>
      <c r="X1313" s="60"/>
      <c r="Y1313" s="59"/>
      <c r="AA1313" s="61" t="str">
        <f>IF(BASE!N1317="","",BASE!N1317)</f>
        <v/>
      </c>
    </row>
    <row r="1314" spans="1:27" ht="11.25" customHeight="1" x14ac:dyDescent="0.25">
      <c r="A1314" s="49"/>
      <c r="B1314" s="47"/>
      <c r="H1314" s="55"/>
      <c r="I1314" s="62"/>
      <c r="J1314" s="124"/>
      <c r="K1314" s="124"/>
      <c r="L1314" s="124"/>
      <c r="M1314" s="124"/>
      <c r="N1314" s="124"/>
      <c r="O1314" s="124"/>
      <c r="P1314" s="124"/>
      <c r="Q1314" s="124"/>
      <c r="R1314" s="124"/>
      <c r="S1314" s="65"/>
      <c r="T1314" s="55"/>
      <c r="W1314" s="59"/>
      <c r="X1314" s="60"/>
      <c r="Y1314" s="59"/>
      <c r="AA1314" s="61" t="str">
        <f>IF(BASE!N1318="","",BASE!N1318)</f>
        <v/>
      </c>
    </row>
    <row r="1315" spans="1:27" ht="18.75" customHeight="1" x14ac:dyDescent="0.25">
      <c r="A1315" s="49"/>
      <c r="B1315" s="47"/>
      <c r="H1315" s="55"/>
      <c r="I1315" s="62"/>
      <c r="J1315" s="179" t="str">
        <f>IF(ISERROR(INDEX(BASE!$N$6:$Y$35,MATCH(BASE!$N$35,BASE!$P$6:$P$35,0),11)),"",INDEX(BASE!$N$6:$Y$35,MATCH(BASE!$N$35,BASE!$P$6:$P$35,0),11))</f>
        <v/>
      </c>
      <c r="K1315" s="179"/>
      <c r="L1315" s="179"/>
      <c r="M1315" s="179"/>
      <c r="N1315" s="132"/>
      <c r="O1315" s="132"/>
      <c r="P1315" s="132"/>
      <c r="Q1315" s="124"/>
      <c r="R1315" s="124"/>
      <c r="S1315" s="65"/>
      <c r="T1315" s="55"/>
      <c r="W1315" s="59"/>
      <c r="X1315" s="60"/>
      <c r="Y1315" s="59"/>
      <c r="AA1315" s="61" t="str">
        <f>IF(BASE!N1319="","",BASE!N1319)</f>
        <v/>
      </c>
    </row>
    <row r="1316" spans="1:27" ht="18.75" customHeight="1" x14ac:dyDescent="0.25">
      <c r="A1316" s="71"/>
      <c r="B1316" s="72"/>
      <c r="H1316" s="55"/>
      <c r="I1316" s="62"/>
      <c r="J1316" s="124"/>
      <c r="K1316" s="124"/>
      <c r="L1316" s="124"/>
      <c r="M1316" s="124"/>
      <c r="N1316" s="124"/>
      <c r="O1316" s="124"/>
      <c r="P1316" s="124"/>
      <c r="Q1316" s="124"/>
      <c r="R1316" s="124"/>
      <c r="S1316" s="65"/>
      <c r="T1316" s="55"/>
      <c r="W1316" s="59"/>
      <c r="X1316" s="60"/>
      <c r="Y1316" s="59"/>
      <c r="AA1316" s="61" t="str">
        <f>IF(BASE!N1320="","",BASE!N1320)</f>
        <v/>
      </c>
    </row>
    <row r="1317" spans="1:27" ht="18.75" customHeight="1" x14ac:dyDescent="0.3">
      <c r="A1317" s="50"/>
      <c r="H1317" s="55"/>
      <c r="I1317" s="62"/>
      <c r="J1317" s="181" t="s">
        <v>52</v>
      </c>
      <c r="K1317" s="181"/>
      <c r="L1317" s="181"/>
      <c r="M1317" s="181"/>
      <c r="N1317" s="133"/>
      <c r="O1317" s="133"/>
      <c r="P1317" s="133"/>
      <c r="Q1317" s="124"/>
      <c r="R1317" s="124"/>
      <c r="S1317" s="65"/>
      <c r="T1317" s="55"/>
      <c r="W1317" s="59"/>
      <c r="X1317" s="60"/>
      <c r="Y1317" s="59"/>
      <c r="AA1317" s="61" t="str">
        <f>IF(BASE!N1321="","",BASE!N1321)</f>
        <v/>
      </c>
    </row>
    <row r="1318" spans="1:27" ht="18.75" customHeight="1" x14ac:dyDescent="0.25">
      <c r="A1318" s="50"/>
      <c r="H1318" s="55"/>
      <c r="I1318" s="62"/>
      <c r="J1318" s="175" t="s">
        <v>51</v>
      </c>
      <c r="K1318" s="175"/>
      <c r="L1318" s="175"/>
      <c r="M1318" s="175"/>
      <c r="N1318" s="131"/>
      <c r="O1318" s="131"/>
      <c r="P1318" s="131"/>
      <c r="Q1318" s="124"/>
      <c r="R1318" s="124"/>
      <c r="S1318" s="65"/>
      <c r="T1318" s="55"/>
      <c r="W1318" s="59"/>
      <c r="X1318" s="60"/>
      <c r="Y1318" s="59"/>
      <c r="AA1318" s="61" t="str">
        <f>IF(BASE!N1322="","",BASE!N1322)</f>
        <v/>
      </c>
    </row>
    <row r="1319" spans="1:27" ht="26.25" customHeight="1" x14ac:dyDescent="0.25">
      <c r="H1319" s="55"/>
      <c r="I1319" s="62"/>
      <c r="J1319" s="182" t="s">
        <v>21</v>
      </c>
      <c r="K1319" s="182"/>
      <c r="L1319" s="182"/>
      <c r="M1319" s="182"/>
      <c r="N1319" s="134"/>
      <c r="O1319" s="134"/>
      <c r="P1319" s="134"/>
      <c r="Q1319" s="124"/>
      <c r="R1319" s="124"/>
      <c r="S1319" s="65"/>
      <c r="T1319" s="55"/>
      <c r="W1319" s="59"/>
      <c r="X1319" s="60"/>
      <c r="Y1319" s="59"/>
      <c r="AA1319" s="61" t="str">
        <f>IF(BASE!N1323="","",BASE!N1323)</f>
        <v/>
      </c>
    </row>
    <row r="1320" spans="1:27" ht="18.75" customHeight="1" x14ac:dyDescent="0.25">
      <c r="H1320" s="55"/>
      <c r="I1320" s="62"/>
      <c r="J1320" s="134"/>
      <c r="K1320" s="124"/>
      <c r="L1320" s="124"/>
      <c r="M1320" s="124"/>
      <c r="N1320" s="124"/>
      <c r="O1320" s="124"/>
      <c r="P1320" s="124"/>
      <c r="Q1320" s="124"/>
      <c r="R1320" s="124"/>
      <c r="S1320" s="65"/>
      <c r="T1320" s="55"/>
      <c r="W1320" s="59"/>
      <c r="X1320" s="60"/>
      <c r="Y1320" s="59"/>
      <c r="AA1320" s="61" t="e">
        <f>IF(BASE!#REF!="","",BASE!#REF!)</f>
        <v>#REF!</v>
      </c>
    </row>
    <row r="1321" spans="1:27" ht="18.75" customHeight="1" x14ac:dyDescent="0.25">
      <c r="H1321" s="55"/>
      <c r="I1321" s="62"/>
      <c r="J1321" s="124"/>
      <c r="K1321" s="124"/>
      <c r="L1321" s="124"/>
      <c r="M1321" s="124"/>
      <c r="N1321" s="124"/>
      <c r="O1321" s="124"/>
      <c r="P1321" s="124"/>
      <c r="Q1321" s="124"/>
      <c r="R1321" s="124"/>
      <c r="S1321" s="65"/>
      <c r="T1321" s="55"/>
      <c r="W1321" s="59"/>
      <c r="X1321" s="60"/>
      <c r="Y1321" s="59"/>
      <c r="AA1321" s="61" t="e">
        <f>IF(BASE!#REF!="","",BASE!#REF!)</f>
        <v>#REF!</v>
      </c>
    </row>
    <row r="1322" spans="1:27" ht="18.75" customHeight="1" x14ac:dyDescent="0.25">
      <c r="H1322" s="55"/>
      <c r="I1322" s="62"/>
      <c r="J1322" s="125"/>
      <c r="K1322" s="125"/>
      <c r="L1322" s="125"/>
      <c r="M1322" s="125"/>
      <c r="N1322" s="125"/>
      <c r="O1322" s="125" t="s">
        <v>22</v>
      </c>
      <c r="P1322" s="183" t="str">
        <f>IF(ISERROR(INDEX(BASE!$N$6:$Y$35,MATCH(BASE!$N$35,BASE!$P$6:$P$35,0),5)),"",INDEX(BASE!$N$6:$Y$35,MATCH(BASE!$N$35,BASE!$P$6:$P$35,0),5))</f>
        <v/>
      </c>
      <c r="Q1322" s="183"/>
      <c r="R1322" s="183"/>
      <c r="S1322" s="65"/>
      <c r="T1322" s="55"/>
      <c r="W1322" s="59"/>
      <c r="X1322" s="60"/>
      <c r="Y1322" s="59"/>
      <c r="AA1322" s="61" t="e">
        <f>IF(BASE!#REF!="","",BASE!#REF!)</f>
        <v>#REF!</v>
      </c>
    </row>
    <row r="1323" spans="1:27" ht="18.75" customHeight="1" x14ac:dyDescent="0.25">
      <c r="H1323" s="55"/>
      <c r="I1323" s="62"/>
      <c r="J1323" s="124"/>
      <c r="K1323" s="124"/>
      <c r="L1323" s="124"/>
      <c r="M1323" s="124"/>
      <c r="N1323" s="124"/>
      <c r="O1323" s="124"/>
      <c r="P1323" s="124"/>
      <c r="Q1323" s="124"/>
      <c r="R1323" s="124"/>
      <c r="S1323" s="65"/>
      <c r="T1323" s="55"/>
      <c r="W1323" s="59"/>
      <c r="X1323" s="60"/>
      <c r="Y1323" s="59"/>
      <c r="AA1323" s="61" t="e">
        <f>IF(BASE!#REF!="","",BASE!#REF!)</f>
        <v>#REF!</v>
      </c>
    </row>
    <row r="1324" spans="1:27" ht="18.75" customHeight="1" x14ac:dyDescent="0.25">
      <c r="H1324" s="55"/>
      <c r="I1324" s="62"/>
      <c r="J1324" s="125"/>
      <c r="K1324" s="125"/>
      <c r="L1324" s="125"/>
      <c r="M1324" s="125"/>
      <c r="N1324" s="125"/>
      <c r="O1324" s="126" t="s">
        <v>23</v>
      </c>
      <c r="P1324" s="183" t="str">
        <f>IF(ISERROR(INDEX(BASE!$N$6:$Y$35,MATCH(BASE!$N$35,BASE!$P$6:$P$35,0),6)),"",INDEX(BASE!$N$6:$Y$35,MATCH(BASE!$N$35,BASE!$P$6:$P$35,0),6))</f>
        <v/>
      </c>
      <c r="Q1324" s="183"/>
      <c r="R1324" s="183"/>
      <c r="S1324" s="65"/>
      <c r="T1324" s="55"/>
      <c r="W1324" s="59"/>
      <c r="X1324" s="60"/>
      <c r="Y1324" s="59"/>
      <c r="AA1324" s="61" t="e">
        <f>IF(BASE!#REF!="","",BASE!#REF!)</f>
        <v>#REF!</v>
      </c>
    </row>
    <row r="1325" spans="1:27" ht="18.75" customHeight="1" x14ac:dyDescent="0.25">
      <c r="H1325" s="55"/>
      <c r="I1325" s="62"/>
      <c r="J1325" s="124"/>
      <c r="K1325" s="124"/>
      <c r="L1325" s="124"/>
      <c r="M1325" s="124"/>
      <c r="N1325" s="124"/>
      <c r="O1325" s="124"/>
      <c r="P1325" s="124"/>
      <c r="Q1325" s="124"/>
      <c r="R1325" s="124"/>
      <c r="S1325" s="65"/>
      <c r="T1325" s="55"/>
      <c r="W1325" s="59"/>
      <c r="X1325" s="60"/>
      <c r="Y1325" s="59"/>
      <c r="AA1325" s="61" t="e">
        <f>IF(BASE!#REF!="","",BASE!#REF!)</f>
        <v>#REF!</v>
      </c>
    </row>
    <row r="1326" spans="1:27" ht="18.75" customHeight="1" x14ac:dyDescent="0.3">
      <c r="D1326" s="45"/>
      <c r="E1326" s="29"/>
      <c r="H1326" s="55"/>
      <c r="I1326" s="62"/>
      <c r="J1326" s="125"/>
      <c r="K1326" s="125"/>
      <c r="L1326" s="125"/>
      <c r="M1326" s="125"/>
      <c r="N1326" s="125"/>
      <c r="O1326" s="126" t="s">
        <v>24</v>
      </c>
      <c r="P1326" s="125"/>
      <c r="Q1326" s="184" t="str">
        <f>IF(ISERROR(INDEX(BASE!$N$6:$Y$35,MATCH(BASE!$N$35,BASE!$P$6:$P$35,0),8)),"",INDEX(BASE!$N$6:$Y$35,MATCH(BASE!$N$35,BASE!$P$6:$P$35,0),8))</f>
        <v/>
      </c>
      <c r="R1326" s="184"/>
      <c r="S1326" s="65"/>
      <c r="T1326" s="55"/>
      <c r="W1326" s="59"/>
      <c r="X1326" s="60"/>
      <c r="Y1326" s="59"/>
      <c r="AA1326" s="61" t="e">
        <f>IF(BASE!#REF!="","",BASE!#REF!)</f>
        <v>#REF!</v>
      </c>
    </row>
    <row r="1327" spans="1:27" ht="18.75" customHeight="1" x14ac:dyDescent="0.3">
      <c r="D1327" s="45"/>
      <c r="E1327" s="29"/>
      <c r="H1327" s="55"/>
      <c r="I1327" s="62"/>
      <c r="J1327" s="124"/>
      <c r="K1327" s="124"/>
      <c r="L1327" s="124"/>
      <c r="M1327" s="124"/>
      <c r="N1327" s="124"/>
      <c r="O1327" s="124"/>
      <c r="P1327" s="124"/>
      <c r="Q1327" s="124"/>
      <c r="R1327" s="124"/>
      <c r="S1327" s="65"/>
      <c r="T1327" s="55"/>
      <c r="W1327" s="59"/>
      <c r="X1327" s="60"/>
      <c r="Y1327" s="59"/>
      <c r="AA1327" s="61" t="e">
        <f>IF(BASE!#REF!="","",BASE!#REF!)</f>
        <v>#REF!</v>
      </c>
    </row>
    <row r="1328" spans="1:27" ht="23.25" customHeight="1" x14ac:dyDescent="0.3">
      <c r="D1328" s="73"/>
      <c r="E1328" s="115"/>
      <c r="H1328" s="55"/>
      <c r="I1328" s="62"/>
      <c r="J1328" s="124"/>
      <c r="K1328" s="124"/>
      <c r="L1328" s="124"/>
      <c r="M1328" s="124"/>
      <c r="N1328" s="124"/>
      <c r="O1328" s="127" t="s">
        <v>27</v>
      </c>
      <c r="P1328" s="124"/>
      <c r="Q1328" s="127"/>
      <c r="R1328" s="126"/>
      <c r="S1328" s="65"/>
      <c r="T1328" s="55"/>
      <c r="W1328" s="59"/>
      <c r="X1328" s="60"/>
      <c r="Y1328" s="59"/>
      <c r="AA1328" s="61" t="e">
        <f>IF(BASE!#REF!="","",BASE!#REF!)</f>
        <v>#REF!</v>
      </c>
    </row>
    <row r="1329" spans="4:27" ht="11.25" customHeight="1" x14ac:dyDescent="0.25">
      <c r="E1329" s="2"/>
      <c r="H1329" s="55"/>
      <c r="I1329" s="62"/>
      <c r="J1329" s="124"/>
      <c r="K1329" s="124"/>
      <c r="L1329" s="124"/>
      <c r="M1329" s="124"/>
      <c r="N1329" s="124"/>
      <c r="O1329" s="124"/>
      <c r="P1329" s="124"/>
      <c r="Q1329" s="124"/>
      <c r="R1329" s="124"/>
      <c r="S1329" s="65"/>
      <c r="T1329" s="55"/>
      <c r="W1329" s="59"/>
      <c r="X1329" s="60"/>
      <c r="Y1329" s="59"/>
      <c r="AA1329" s="61" t="e">
        <f>IF(BASE!#REF!="","",BASE!#REF!)</f>
        <v>#REF!</v>
      </c>
    </row>
    <row r="1330" spans="4:27" ht="23.25" customHeight="1" x14ac:dyDescent="0.3">
      <c r="D1330" s="73"/>
      <c r="E1330" s="115"/>
      <c r="H1330" s="55"/>
      <c r="I1330" s="62"/>
      <c r="J1330" s="124"/>
      <c r="K1330" s="124"/>
      <c r="L1330" s="124"/>
      <c r="M1330" s="124"/>
      <c r="N1330" s="124"/>
      <c r="O1330" s="185" t="str">
        <f>IF(ISERROR(INDEX(BASE!$N$6:$Y$35,MATCH(BASE!$N$35,BASE!$P$6:$P$35,0),12)),"",INDEX(BASE!$N$6:$Y$35,MATCH(BASE!$N$35,BASE!$P$6:$P$35,0),12))</f>
        <v/>
      </c>
      <c r="P1330" s="185"/>
      <c r="Q1330" s="185"/>
      <c r="R1330" s="185"/>
      <c r="S1330" s="65"/>
      <c r="T1330" s="55"/>
      <c r="W1330" s="59"/>
      <c r="X1330" s="60"/>
      <c r="Y1330" s="59"/>
      <c r="AA1330" s="61" t="e">
        <f>IF(BASE!#REF!="","",BASE!#REF!)</f>
        <v>#REF!</v>
      </c>
    </row>
    <row r="1331" spans="4:27" ht="18.75" customHeight="1" x14ac:dyDescent="0.25">
      <c r="E1331" s="39"/>
      <c r="H1331" s="55"/>
      <c r="I1331" s="67"/>
      <c r="J1331" s="128"/>
      <c r="K1331" s="128"/>
      <c r="L1331" s="128"/>
      <c r="M1331" s="128"/>
      <c r="N1331" s="128"/>
      <c r="O1331" s="128"/>
      <c r="P1331" s="128"/>
      <c r="Q1331" s="128"/>
      <c r="R1331" s="128"/>
      <c r="S1331" s="69"/>
      <c r="T1331" s="55"/>
      <c r="W1331" s="59"/>
      <c r="X1331" s="60"/>
      <c r="Y1331" s="59"/>
      <c r="AA1331" s="61" t="e">
        <f>IF(BASE!#REF!="","",BASE!#REF!)</f>
        <v>#REF!</v>
      </c>
    </row>
    <row r="1332" spans="4:27" ht="18.75" customHeight="1" x14ac:dyDescent="0.25">
      <c r="H1332" s="55"/>
      <c r="I1332" s="55"/>
      <c r="J1332" s="111"/>
      <c r="K1332" s="111"/>
      <c r="L1332" s="111"/>
      <c r="M1332" s="111"/>
      <c r="N1332" s="111"/>
      <c r="O1332" s="111"/>
      <c r="P1332" s="111"/>
      <c r="Q1332" s="111"/>
      <c r="R1332" s="111"/>
      <c r="S1332" s="55"/>
      <c r="T1332" s="55"/>
      <c r="W1332" s="59"/>
      <c r="X1332" s="60"/>
      <c r="Y1332" s="59"/>
      <c r="AA1332" s="61" t="e">
        <f>IF(BASE!#REF!="","",BASE!#REF!)</f>
        <v>#REF!</v>
      </c>
    </row>
    <row r="1333" spans="4:27" ht="18.75" customHeight="1" x14ac:dyDescent="0.25">
      <c r="H1333" s="55"/>
      <c r="I1333" s="55"/>
      <c r="J1333" s="111"/>
      <c r="K1333" s="111"/>
      <c r="L1333" s="111"/>
      <c r="M1333" s="111"/>
      <c r="N1333" s="111"/>
      <c r="O1333" s="111"/>
      <c r="P1333" s="111"/>
      <c r="Q1333" s="111"/>
      <c r="R1333" s="111"/>
      <c r="S1333" s="55"/>
      <c r="T1333" s="55"/>
      <c r="W1333" s="59"/>
      <c r="X1333" s="60"/>
      <c r="Y1333" s="59"/>
      <c r="AA1333" s="61" t="e">
        <f>IF(BASE!#REF!="","",BASE!#REF!)</f>
        <v>#REF!</v>
      </c>
    </row>
    <row r="1334" spans="4:27" ht="18" customHeight="1" x14ac:dyDescent="0.25">
      <c r="H1334" s="55"/>
      <c r="I1334" s="56"/>
      <c r="J1334" s="130"/>
      <c r="K1334" s="130"/>
      <c r="L1334" s="130"/>
      <c r="M1334" s="130"/>
      <c r="N1334" s="130"/>
      <c r="O1334" s="130"/>
      <c r="P1334" s="130"/>
      <c r="Q1334" s="130"/>
      <c r="R1334" s="130"/>
      <c r="S1334" s="58"/>
      <c r="T1334" s="55"/>
      <c r="W1334" s="59"/>
      <c r="X1334" s="60"/>
      <c r="Y1334" s="59"/>
      <c r="AA1334" s="61" t="e">
        <f>IF(BASE!#REF!="","",BASE!#REF!)</f>
        <v>#REF!</v>
      </c>
    </row>
    <row r="1335" spans="4:27" ht="18" customHeight="1" x14ac:dyDescent="0.25">
      <c r="H1335" s="55"/>
      <c r="I1335" s="62"/>
      <c r="J1335" s="124"/>
      <c r="K1335" s="124"/>
      <c r="L1335" s="124"/>
      <c r="M1335" s="124"/>
      <c r="N1335" s="124"/>
      <c r="O1335" s="124"/>
      <c r="P1335" s="124"/>
      <c r="Q1335" s="124"/>
      <c r="R1335" s="124"/>
      <c r="S1335" s="65"/>
      <c r="T1335" s="55"/>
      <c r="W1335" s="59"/>
      <c r="X1335" s="60"/>
      <c r="Y1335" s="59"/>
      <c r="AA1335" s="61" t="e">
        <f>IF(BASE!#REF!="","",BASE!#REF!)</f>
        <v>#REF!</v>
      </c>
    </row>
    <row r="1336" spans="4:27" ht="18" customHeight="1" x14ac:dyDescent="0.25">
      <c r="H1336" s="55"/>
      <c r="I1336" s="62"/>
      <c r="J1336" s="124"/>
      <c r="K1336" s="124"/>
      <c r="L1336" s="124"/>
      <c r="M1336" s="124"/>
      <c r="N1336" s="124"/>
      <c r="O1336" s="124"/>
      <c r="P1336" s="124"/>
      <c r="Q1336" s="124"/>
      <c r="R1336" s="124"/>
      <c r="S1336" s="65"/>
      <c r="T1336" s="55"/>
      <c r="W1336" s="59"/>
      <c r="X1336" s="60"/>
      <c r="Y1336" s="59"/>
      <c r="AA1336" s="61" t="e">
        <f>IF(BASE!#REF!="","",BASE!#REF!)</f>
        <v>#REF!</v>
      </c>
    </row>
    <row r="1337" spans="4:27" ht="18" customHeight="1" x14ac:dyDescent="0.25">
      <c r="H1337" s="55"/>
      <c r="I1337" s="62"/>
      <c r="J1337" s="111"/>
      <c r="K1337" s="111"/>
      <c r="L1337" s="111"/>
      <c r="M1337" s="111"/>
      <c r="N1337" s="111"/>
      <c r="O1337" s="111"/>
      <c r="P1337" s="111"/>
      <c r="Q1337" s="111"/>
      <c r="R1337" s="111"/>
      <c r="S1337" s="65"/>
      <c r="T1337" s="55"/>
      <c r="W1337" s="52"/>
      <c r="X1337" s="60"/>
      <c r="Y1337" s="59"/>
      <c r="AA1337" s="61" t="e">
        <f>IF(BASE!#REF!="","",BASE!#REF!)</f>
        <v>#REF!</v>
      </c>
    </row>
    <row r="1338" spans="4:27" ht="18" customHeight="1" x14ac:dyDescent="0.25">
      <c r="H1338" s="55"/>
      <c r="I1338" s="62"/>
      <c r="J1338" s="111"/>
      <c r="K1338" s="111"/>
      <c r="L1338" s="111"/>
      <c r="M1338" s="111"/>
      <c r="N1338" s="111"/>
      <c r="O1338" s="111"/>
      <c r="P1338" s="111"/>
      <c r="Q1338" s="111"/>
      <c r="R1338" s="111"/>
      <c r="S1338" s="113"/>
      <c r="T1338" s="55"/>
      <c r="W1338" s="59"/>
      <c r="X1338" s="60"/>
      <c r="Y1338" s="59"/>
      <c r="AA1338" s="61" t="e">
        <f>IF(BASE!#REF!="","",BASE!#REF!)</f>
        <v>#REF!</v>
      </c>
    </row>
    <row r="1339" spans="4:27" ht="18" customHeight="1" x14ac:dyDescent="0.3">
      <c r="H1339" s="55"/>
      <c r="I1339" s="62"/>
      <c r="J1339" s="135"/>
      <c r="K1339" s="114"/>
      <c r="L1339" s="135" t="s">
        <v>80</v>
      </c>
      <c r="M1339" s="133" t="s">
        <v>39</v>
      </c>
      <c r="N1339" s="127" t="s">
        <v>38</v>
      </c>
      <c r="O1339" s="127"/>
      <c r="P1339" s="136"/>
      <c r="Q1339" s="136"/>
      <c r="R1339" s="135"/>
      <c r="S1339" s="113" t="s">
        <v>88</v>
      </c>
      <c r="T1339" s="55"/>
      <c r="W1339" s="59"/>
      <c r="X1339" s="60"/>
      <c r="Y1339" s="59"/>
      <c r="AA1339" s="61" t="e">
        <f>IF(BASE!#REF!="","",BASE!#REF!)</f>
        <v>#REF!</v>
      </c>
    </row>
    <row r="1340" spans="4:27" ht="18" customHeight="1" x14ac:dyDescent="0.25">
      <c r="H1340" s="55"/>
      <c r="I1340" s="62"/>
      <c r="J1340" s="124"/>
      <c r="K1340" s="124"/>
      <c r="L1340" s="124"/>
      <c r="M1340" s="124"/>
      <c r="N1340" s="124"/>
      <c r="O1340" s="124"/>
      <c r="P1340" s="124"/>
      <c r="Q1340" s="111"/>
      <c r="R1340" s="111"/>
      <c r="S1340" s="65"/>
      <c r="T1340" s="55"/>
      <c r="W1340" s="59"/>
      <c r="X1340" s="60"/>
      <c r="Y1340" s="59"/>
      <c r="AA1340" s="61" t="e">
        <f>IF(BASE!#REF!="","",BASE!#REF!)</f>
        <v>#REF!</v>
      </c>
    </row>
    <row r="1341" spans="4:27" ht="18" customHeight="1" x14ac:dyDescent="0.25">
      <c r="H1341" s="55"/>
      <c r="I1341" s="62"/>
      <c r="J1341" s="126" t="s">
        <v>81</v>
      </c>
      <c r="K1341" s="137"/>
      <c r="L1341" s="179" t="str">
        <f>IF(ISERROR(INDEX(BASE!$N$6:$Y$35,MATCH(BASE!$N$34,BASE!$P$6:$P$35,0),3)),"",INDEX(BASE!$N$6:$Y$35,MATCH(BASE!$N$34,BASE!$P$6:$P$35,0),3))</f>
        <v/>
      </c>
      <c r="M1341" s="179"/>
      <c r="N1341" s="179"/>
      <c r="O1341" s="179"/>
      <c r="P1341" s="179"/>
      <c r="Q1341" s="126" t="s">
        <v>85</v>
      </c>
      <c r="R1341" s="125"/>
      <c r="S1341" s="65"/>
      <c r="T1341" s="55"/>
      <c r="W1341" s="59"/>
      <c r="X1341" s="60"/>
      <c r="Y1341" s="59"/>
      <c r="AA1341" s="61" t="e">
        <f>IF(BASE!#REF!="","",BASE!#REF!)</f>
        <v>#REF!</v>
      </c>
    </row>
    <row r="1342" spans="4:27" ht="18" customHeight="1" x14ac:dyDescent="0.25">
      <c r="H1342" s="55"/>
      <c r="I1342" s="62"/>
      <c r="J1342" s="111"/>
      <c r="K1342" s="111"/>
      <c r="L1342" s="111"/>
      <c r="M1342" s="111"/>
      <c r="N1342" s="111"/>
      <c r="O1342" s="111"/>
      <c r="P1342" s="111"/>
      <c r="Q1342" s="124"/>
      <c r="R1342" s="124"/>
      <c r="S1342" s="65"/>
      <c r="T1342" s="55"/>
      <c r="W1342" s="59"/>
      <c r="X1342" s="60"/>
      <c r="Y1342" s="59"/>
      <c r="AA1342" s="61" t="e">
        <f>IF(BASE!#REF!="","",BASE!#REF!)</f>
        <v>#REF!</v>
      </c>
    </row>
    <row r="1343" spans="4:27" ht="18" customHeight="1" x14ac:dyDescent="0.25">
      <c r="H1343" s="55"/>
      <c r="I1343" s="62"/>
      <c r="J1343" s="126" t="s">
        <v>84</v>
      </c>
      <c r="K1343" s="138"/>
      <c r="L1343" s="138"/>
      <c r="M1343" s="138"/>
      <c r="N1343" s="138"/>
      <c r="O1343" s="138"/>
      <c r="P1343" s="126"/>
      <c r="Q1343" s="126"/>
      <c r="R1343" s="126"/>
      <c r="S1343" s="65"/>
      <c r="T1343" s="55"/>
      <c r="W1343" s="59"/>
      <c r="X1343" s="60"/>
      <c r="Y1343" s="59"/>
      <c r="AA1343" s="61" t="e">
        <f>IF(BASE!#REF!="","",BASE!#REF!)</f>
        <v>#REF!</v>
      </c>
    </row>
    <row r="1344" spans="4:27" ht="18" customHeight="1" x14ac:dyDescent="0.25">
      <c r="H1344" s="55"/>
      <c r="I1344" s="62"/>
      <c r="J1344" s="111"/>
      <c r="K1344" s="111"/>
      <c r="L1344" s="111"/>
      <c r="M1344" s="111"/>
      <c r="N1344" s="111"/>
      <c r="O1344" s="111"/>
      <c r="P1344" s="111"/>
      <c r="Q1344" s="126"/>
      <c r="R1344" s="126"/>
      <c r="S1344" s="65"/>
      <c r="T1344" s="55"/>
      <c r="W1344" s="59"/>
      <c r="X1344" s="60"/>
      <c r="Y1344" s="59"/>
      <c r="AA1344" s="61" t="e">
        <f>IF(BASE!#REF!="","",BASE!#REF!)</f>
        <v>#REF!</v>
      </c>
    </row>
    <row r="1345" spans="8:27" ht="3.75" customHeight="1" x14ac:dyDescent="0.25">
      <c r="H1345" s="55"/>
      <c r="I1345" s="62"/>
      <c r="J1345" s="139"/>
      <c r="K1345" s="139"/>
      <c r="L1345" s="139"/>
      <c r="M1345" s="139"/>
      <c r="N1345" s="139"/>
      <c r="O1345" s="139"/>
      <c r="P1345" s="139"/>
      <c r="Q1345" s="126"/>
      <c r="R1345" s="126"/>
      <c r="S1345" s="65"/>
      <c r="T1345" s="55"/>
      <c r="W1345" s="59"/>
      <c r="X1345" s="60"/>
      <c r="Y1345" s="59"/>
      <c r="AA1345" s="61" t="e">
        <f>IF(BASE!#REF!="","",BASE!#REF!)</f>
        <v>#REF!</v>
      </c>
    </row>
    <row r="1346" spans="8:27" ht="18" customHeight="1" x14ac:dyDescent="0.25">
      <c r="H1346" s="55"/>
      <c r="I1346" s="62"/>
      <c r="J1346" s="124"/>
      <c r="K1346" s="124"/>
      <c r="L1346" s="125" t="s">
        <v>86</v>
      </c>
      <c r="M1346" s="180" t="str">
        <f>IF(ISERROR(INDEX(BASE!$N$6:$Y$35,MATCH(BASE!$N$34,BASE!$P$6:$P$35,0),9)),"",INDEX(BASE!$N$6:$Y$35,MATCH(BASE!$N$34,BASE!$P$6:$P$35,0),9))</f>
        <v/>
      </c>
      <c r="N1346" s="180"/>
      <c r="O1346" s="180"/>
      <c r="P1346" s="124"/>
      <c r="Q1346" s="124"/>
      <c r="R1346" s="124"/>
      <c r="S1346" s="65"/>
      <c r="T1346" s="55"/>
      <c r="W1346" s="59"/>
      <c r="X1346" s="60"/>
      <c r="Y1346" s="59"/>
      <c r="AA1346" s="61" t="e">
        <f>IF(BASE!#REF!="","",BASE!#REF!)</f>
        <v>#REF!</v>
      </c>
    </row>
    <row r="1347" spans="8:27" ht="11.25" customHeight="1" x14ac:dyDescent="0.25">
      <c r="H1347" s="55"/>
      <c r="I1347" s="62"/>
      <c r="J1347" s="111"/>
      <c r="K1347" s="125"/>
      <c r="L1347" s="111"/>
      <c r="M1347" s="111"/>
      <c r="N1347" s="111"/>
      <c r="O1347" s="111"/>
      <c r="P1347" s="140"/>
      <c r="Q1347" s="124"/>
      <c r="R1347" s="124"/>
      <c r="S1347" s="65"/>
      <c r="T1347" s="55"/>
      <c r="W1347" s="59"/>
      <c r="X1347" s="60"/>
      <c r="Y1347" s="59"/>
      <c r="AA1347" s="61" t="e">
        <f>IF(BASE!#REF!="","",BASE!#REF!)</f>
        <v>#REF!</v>
      </c>
    </row>
    <row r="1348" spans="8:27" ht="18" customHeight="1" x14ac:dyDescent="0.25">
      <c r="H1348" s="55"/>
      <c r="I1348" s="62"/>
      <c r="J1348" s="175"/>
      <c r="K1348" s="175"/>
      <c r="L1348" s="131"/>
      <c r="M1348" s="131"/>
      <c r="N1348" s="131"/>
      <c r="O1348" s="131"/>
      <c r="P1348" s="175"/>
      <c r="Q1348" s="175"/>
      <c r="R1348" s="175"/>
      <c r="S1348" s="65"/>
      <c r="T1348" s="55"/>
      <c r="W1348" s="59"/>
      <c r="X1348" s="60"/>
      <c r="Y1348" s="59"/>
      <c r="AA1348" s="61" t="e">
        <f>IF(BASE!#REF!="","",BASE!#REF!)</f>
        <v>#REF!</v>
      </c>
    </row>
    <row r="1349" spans="8:27" ht="18" customHeight="1" x14ac:dyDescent="0.25">
      <c r="H1349" s="55"/>
      <c r="I1349" s="62"/>
      <c r="J1349" s="176"/>
      <c r="K1349" s="176"/>
      <c r="L1349" s="141"/>
      <c r="M1349" s="141"/>
      <c r="N1349" s="141"/>
      <c r="O1349" s="177" t="str">
        <f>IF(ISERROR(INDEX(BASE!$N$6:$Y$35,MATCH(BASE!$N$34,BASE!$P$6:$P$35,0),10)),"",INDEX(BASE!$N$6:$Y$35,MATCH(BASE!$N$34,BASE!$P$6:$P$35,0),10))</f>
        <v/>
      </c>
      <c r="P1349" s="177"/>
      <c r="Q1349" s="177"/>
      <c r="R1349" s="138"/>
      <c r="S1349" s="65"/>
      <c r="T1349" s="55"/>
      <c r="W1349" s="59"/>
      <c r="X1349" s="60"/>
      <c r="Y1349" s="59"/>
      <c r="AA1349" s="61" t="e">
        <f>IF(BASE!#REF!="","",BASE!#REF!)</f>
        <v>#REF!</v>
      </c>
    </row>
    <row r="1350" spans="8:27" ht="18" customHeight="1" x14ac:dyDescent="0.25">
      <c r="H1350" s="55"/>
      <c r="I1350" s="62"/>
      <c r="J1350" s="176"/>
      <c r="K1350" s="176"/>
      <c r="L1350" s="141"/>
      <c r="M1350" s="141"/>
      <c r="N1350" s="141"/>
      <c r="O1350" s="141"/>
      <c r="P1350" s="141"/>
      <c r="Q1350" s="124"/>
      <c r="R1350" s="124"/>
      <c r="S1350" s="65"/>
      <c r="T1350" s="55"/>
      <c r="W1350" s="59"/>
      <c r="X1350" s="60"/>
      <c r="Y1350" s="59"/>
      <c r="AA1350" s="61" t="e">
        <f>IF(BASE!#REF!="","",BASE!#REF!)</f>
        <v>#REF!</v>
      </c>
    </row>
    <row r="1351" spans="8:27" ht="18" customHeight="1" x14ac:dyDescent="0.25">
      <c r="H1351" s="55"/>
      <c r="I1351" s="62"/>
      <c r="J1351" s="126" t="s">
        <v>82</v>
      </c>
      <c r="K1351" s="111"/>
      <c r="L1351" s="124"/>
      <c r="M1351" s="111"/>
      <c r="N1351" s="111"/>
      <c r="O1351" s="111"/>
      <c r="P1351" s="111"/>
      <c r="Q1351" s="111"/>
      <c r="R1351" s="111"/>
      <c r="S1351" s="65"/>
      <c r="T1351" s="55"/>
      <c r="W1351" s="59"/>
      <c r="X1351" s="60"/>
      <c r="Y1351" s="59"/>
      <c r="AA1351" s="61" t="e">
        <f>IF(BASE!#REF!="","",BASE!#REF!)</f>
        <v>#REF!</v>
      </c>
    </row>
    <row r="1352" spans="8:27" ht="18" customHeight="1" x14ac:dyDescent="0.25">
      <c r="H1352" s="55"/>
      <c r="I1352" s="62"/>
      <c r="J1352" s="126"/>
      <c r="K1352" s="124"/>
      <c r="L1352" s="124"/>
      <c r="M1352" s="124"/>
      <c r="N1352" s="124"/>
      <c r="O1352" s="124"/>
      <c r="P1352" s="124"/>
      <c r="Q1352" s="124"/>
      <c r="R1352" s="124"/>
      <c r="S1352" s="65"/>
      <c r="T1352" s="55"/>
      <c r="W1352" s="59"/>
      <c r="X1352" s="60"/>
      <c r="Y1352" s="59"/>
      <c r="AA1352" s="61" t="e">
        <f>IF(BASE!#REF!="","",BASE!#REF!)</f>
        <v>#REF!</v>
      </c>
    </row>
    <row r="1353" spans="8:27" ht="18" customHeight="1" x14ac:dyDescent="0.25">
      <c r="H1353" s="55"/>
      <c r="I1353" s="62"/>
      <c r="J1353" s="142" t="s">
        <v>83</v>
      </c>
      <c r="K1353" s="124"/>
      <c r="L1353" s="124"/>
      <c r="M1353" s="124"/>
      <c r="N1353" s="124"/>
      <c r="O1353" s="124"/>
      <c r="P1353" s="124"/>
      <c r="Q1353" s="124"/>
      <c r="R1353" s="124"/>
      <c r="S1353" s="65"/>
      <c r="T1353" s="55"/>
      <c r="W1353" s="59"/>
      <c r="X1353" s="60"/>
      <c r="Y1353" s="59"/>
      <c r="AA1353" s="61" t="e">
        <f>IF(BASE!#REF!="","",BASE!#REF!)</f>
        <v>#REF!</v>
      </c>
    </row>
    <row r="1354" spans="8:27" ht="18" customHeight="1" x14ac:dyDescent="0.25">
      <c r="H1354" s="55"/>
      <c r="I1354" s="62"/>
      <c r="J1354" s="111"/>
      <c r="K1354" s="143"/>
      <c r="L1354" s="143"/>
      <c r="M1354" s="143"/>
      <c r="N1354" s="143"/>
      <c r="O1354" s="143"/>
      <c r="P1354" s="143"/>
      <c r="Q1354" s="124"/>
      <c r="R1354" s="124"/>
      <c r="S1354" s="65"/>
      <c r="T1354" s="55"/>
      <c r="W1354" s="59"/>
      <c r="X1354" s="60"/>
      <c r="Y1354" s="59"/>
      <c r="AA1354" s="61" t="e">
        <f>IF(BASE!#REF!="","",BASE!#REF!)</f>
        <v>#REF!</v>
      </c>
    </row>
    <row r="1355" spans="8:27" ht="18" customHeight="1" x14ac:dyDescent="0.25">
      <c r="H1355" s="55"/>
      <c r="I1355" s="67"/>
      <c r="J1355" s="144"/>
      <c r="K1355" s="144"/>
      <c r="L1355" s="144"/>
      <c r="M1355" s="144"/>
      <c r="N1355" s="144"/>
      <c r="O1355" s="144"/>
      <c r="P1355" s="144"/>
      <c r="Q1355" s="128"/>
      <c r="R1355" s="128"/>
      <c r="S1355" s="69"/>
      <c r="T1355" s="55"/>
      <c r="W1355" s="59"/>
      <c r="X1355" s="60"/>
      <c r="Y1355" s="59"/>
      <c r="AA1355" s="61" t="e">
        <f>IF(BASE!#REF!="","",BASE!#REF!)</f>
        <v>#REF!</v>
      </c>
    </row>
    <row r="1356" spans="8:27" ht="26.25" customHeight="1" x14ac:dyDescent="0.25">
      <c r="H1356" s="55"/>
      <c r="I1356" s="70"/>
      <c r="J1356" s="129"/>
      <c r="K1356" s="129"/>
      <c r="L1356" s="129"/>
      <c r="M1356" s="129"/>
      <c r="N1356" s="129"/>
      <c r="O1356" s="129"/>
      <c r="P1356" s="129"/>
      <c r="Q1356" s="129"/>
      <c r="R1356" s="129"/>
      <c r="S1356" s="70"/>
      <c r="T1356" s="55"/>
      <c r="W1356" s="59"/>
      <c r="X1356" s="60"/>
      <c r="Y1356" s="59"/>
      <c r="AA1356" s="61" t="e">
        <f>IF(BASE!#REF!="","",BASE!#REF!)</f>
        <v>#REF!</v>
      </c>
    </row>
    <row r="1357" spans="8:27" ht="26.25" customHeight="1" x14ac:dyDescent="0.25">
      <c r="H1357" s="55"/>
      <c r="I1357" s="55"/>
      <c r="J1357" s="111"/>
      <c r="K1357" s="111"/>
      <c r="L1357" s="111"/>
      <c r="M1357" s="111"/>
      <c r="N1357" s="111"/>
      <c r="O1357" s="111"/>
      <c r="P1357" s="111"/>
      <c r="Q1357" s="111"/>
      <c r="R1357" s="111"/>
      <c r="S1357" s="55"/>
      <c r="T1357" s="55"/>
      <c r="W1357" s="59"/>
      <c r="X1357" s="60"/>
      <c r="Y1357" s="59"/>
      <c r="AA1357" s="61" t="e">
        <f>IF(BASE!#REF!="","",BASE!#REF!)</f>
        <v>#REF!</v>
      </c>
    </row>
    <row r="1358" spans="8:27" ht="18" customHeight="1" x14ac:dyDescent="0.25">
      <c r="H1358" s="55"/>
      <c r="I1358" s="56"/>
      <c r="J1358" s="130"/>
      <c r="K1358" s="130"/>
      <c r="L1358" s="130"/>
      <c r="M1358" s="130"/>
      <c r="N1358" s="130"/>
      <c r="O1358" s="130"/>
      <c r="P1358" s="130"/>
      <c r="Q1358" s="130"/>
      <c r="R1358" s="130"/>
      <c r="S1358" s="58"/>
      <c r="T1358" s="55"/>
      <c r="W1358" s="59"/>
      <c r="X1358" s="60"/>
      <c r="Y1358" s="59"/>
      <c r="AA1358" s="61" t="e">
        <f>IF(BASE!#REF!="","",BASE!#REF!)</f>
        <v>#REF!</v>
      </c>
    </row>
    <row r="1359" spans="8:27" ht="18" customHeight="1" x14ac:dyDescent="0.25">
      <c r="H1359" s="55"/>
      <c r="I1359" s="62"/>
      <c r="J1359" s="124"/>
      <c r="K1359" s="124"/>
      <c r="L1359" s="124"/>
      <c r="M1359" s="124"/>
      <c r="N1359" s="124"/>
      <c r="O1359" s="124"/>
      <c r="P1359" s="124"/>
      <c r="Q1359" s="124"/>
      <c r="R1359" s="124"/>
      <c r="S1359" s="65"/>
      <c r="T1359" s="55"/>
      <c r="W1359" s="59"/>
      <c r="X1359" s="60"/>
      <c r="Y1359" s="59"/>
      <c r="AA1359" s="61" t="e">
        <f>IF(BASE!#REF!="","",BASE!#REF!)</f>
        <v>#REF!</v>
      </c>
    </row>
    <row r="1360" spans="8:27" ht="18" customHeight="1" x14ac:dyDescent="0.25">
      <c r="H1360" s="55"/>
      <c r="I1360" s="62"/>
      <c r="J1360" s="124"/>
      <c r="K1360" s="124"/>
      <c r="L1360" s="124"/>
      <c r="M1360" s="124"/>
      <c r="N1360" s="124"/>
      <c r="O1360" s="124"/>
      <c r="P1360" s="124"/>
      <c r="Q1360" s="124"/>
      <c r="R1360" s="124"/>
      <c r="S1360" s="65"/>
      <c r="T1360" s="55"/>
      <c r="W1360" s="59"/>
      <c r="X1360" s="60"/>
      <c r="Y1360" s="59"/>
      <c r="AA1360" s="61" t="e">
        <f>IF(BASE!#REF!="","",BASE!#REF!)</f>
        <v>#REF!</v>
      </c>
    </row>
    <row r="1361" spans="8:27" ht="18" customHeight="1" x14ac:dyDescent="0.25">
      <c r="H1361" s="55"/>
      <c r="I1361" s="62"/>
      <c r="J1361" s="111"/>
      <c r="K1361" s="111"/>
      <c r="L1361" s="111"/>
      <c r="M1361" s="111"/>
      <c r="N1361" s="111"/>
      <c r="O1361" s="111"/>
      <c r="P1361" s="111"/>
      <c r="Q1361" s="111"/>
      <c r="R1361" s="111"/>
      <c r="S1361" s="65"/>
      <c r="T1361" s="55"/>
      <c r="W1361" s="59"/>
      <c r="X1361" s="60"/>
      <c r="Y1361" s="59"/>
      <c r="AA1361" s="61" t="e">
        <f>IF(BASE!#REF!="","",BASE!#REF!)</f>
        <v>#REF!</v>
      </c>
    </row>
    <row r="1362" spans="8:27" ht="18" customHeight="1" x14ac:dyDescent="0.25">
      <c r="H1362" s="55"/>
      <c r="I1362" s="62"/>
      <c r="J1362" s="111"/>
      <c r="K1362" s="111"/>
      <c r="L1362" s="111"/>
      <c r="M1362" s="111"/>
      <c r="N1362" s="111"/>
      <c r="O1362" s="111"/>
      <c r="P1362" s="111"/>
      <c r="Q1362" s="111"/>
      <c r="R1362" s="111"/>
      <c r="S1362" s="65"/>
      <c r="T1362" s="55"/>
      <c r="W1362" s="59"/>
      <c r="X1362" s="60"/>
      <c r="Y1362" s="59"/>
      <c r="AA1362" s="61" t="e">
        <f>IF(BASE!#REF!="","",BASE!#REF!)</f>
        <v>#REF!</v>
      </c>
    </row>
    <row r="1363" spans="8:27" ht="18" customHeight="1" x14ac:dyDescent="0.3">
      <c r="H1363" s="55"/>
      <c r="I1363" s="62"/>
      <c r="J1363" s="135"/>
      <c r="K1363" s="114"/>
      <c r="L1363" s="135" t="s">
        <v>80</v>
      </c>
      <c r="M1363" s="133" t="s">
        <v>39</v>
      </c>
      <c r="N1363" s="127" t="s">
        <v>38</v>
      </c>
      <c r="O1363" s="127"/>
      <c r="P1363" s="136"/>
      <c r="Q1363" s="136"/>
      <c r="R1363" s="135"/>
      <c r="S1363" s="113" t="s">
        <v>88</v>
      </c>
      <c r="T1363" s="55"/>
      <c r="W1363" s="59"/>
      <c r="X1363" s="60"/>
      <c r="Y1363" s="59"/>
      <c r="AA1363" s="61" t="e">
        <f>IF(BASE!#REF!="","",BASE!#REF!)</f>
        <v>#REF!</v>
      </c>
    </row>
    <row r="1364" spans="8:27" ht="18" customHeight="1" x14ac:dyDescent="0.25">
      <c r="H1364" s="55"/>
      <c r="I1364" s="62"/>
      <c r="J1364" s="124"/>
      <c r="K1364" s="124"/>
      <c r="L1364" s="124"/>
      <c r="M1364" s="124"/>
      <c r="N1364" s="124"/>
      <c r="O1364" s="124"/>
      <c r="P1364" s="124"/>
      <c r="Q1364" s="111"/>
      <c r="R1364" s="111"/>
      <c r="S1364" s="65"/>
      <c r="T1364" s="55"/>
      <c r="W1364" s="59"/>
      <c r="X1364" s="60"/>
      <c r="Y1364" s="59"/>
      <c r="AA1364" s="61" t="e">
        <f>IF(BASE!#REF!="","",BASE!#REF!)</f>
        <v>#REF!</v>
      </c>
    </row>
    <row r="1365" spans="8:27" ht="18" customHeight="1" x14ac:dyDescent="0.25">
      <c r="H1365" s="55"/>
      <c r="I1365" s="62"/>
      <c r="J1365" s="126" t="s">
        <v>81</v>
      </c>
      <c r="K1365" s="137"/>
      <c r="L1365" s="179" t="str">
        <f>IF(ISERROR(INDEX(BASE!$N$6:$Y$35,MATCH(BASE!$N$35,BASE!$P$6:$P$35,0),3)),"",INDEX(BASE!$N$6:$Y$35,MATCH(BASE!$N$35,BASE!$P$6:$P$35,0),3))</f>
        <v/>
      </c>
      <c r="M1365" s="179"/>
      <c r="N1365" s="179"/>
      <c r="O1365" s="179"/>
      <c r="P1365" s="179"/>
      <c r="Q1365" s="126" t="s">
        <v>85</v>
      </c>
      <c r="R1365" s="125"/>
      <c r="S1365" s="65"/>
      <c r="T1365" s="55"/>
      <c r="W1365" s="59"/>
      <c r="X1365" s="60"/>
      <c r="Y1365" s="59"/>
      <c r="AA1365" s="61" t="e">
        <f>IF(BASE!#REF!="","",BASE!#REF!)</f>
        <v>#REF!</v>
      </c>
    </row>
    <row r="1366" spans="8:27" ht="18" customHeight="1" x14ac:dyDescent="0.25">
      <c r="H1366" s="55"/>
      <c r="I1366" s="62"/>
      <c r="J1366" s="111"/>
      <c r="K1366" s="111"/>
      <c r="L1366" s="111"/>
      <c r="M1366" s="111"/>
      <c r="N1366" s="111"/>
      <c r="O1366" s="111"/>
      <c r="P1366" s="111"/>
      <c r="Q1366" s="124"/>
      <c r="R1366" s="124"/>
      <c r="S1366" s="65"/>
      <c r="T1366" s="55"/>
      <c r="W1366" s="59"/>
      <c r="X1366" s="60"/>
      <c r="Y1366" s="59"/>
      <c r="AA1366" s="61" t="e">
        <f>IF(BASE!#REF!="","",BASE!#REF!)</f>
        <v>#REF!</v>
      </c>
    </row>
    <row r="1367" spans="8:27" ht="18" customHeight="1" x14ac:dyDescent="0.25">
      <c r="H1367" s="55"/>
      <c r="I1367" s="62"/>
      <c r="J1367" s="126" t="s">
        <v>84</v>
      </c>
      <c r="K1367" s="138"/>
      <c r="L1367" s="138"/>
      <c r="M1367" s="138"/>
      <c r="N1367" s="138"/>
      <c r="O1367" s="138"/>
      <c r="P1367" s="126"/>
      <c r="Q1367" s="126"/>
      <c r="R1367" s="126"/>
      <c r="S1367" s="65"/>
      <c r="T1367" s="55"/>
      <c r="W1367" s="59"/>
      <c r="X1367" s="60"/>
      <c r="Y1367" s="59"/>
      <c r="AA1367" s="61" t="e">
        <f>IF(BASE!#REF!="","",BASE!#REF!)</f>
        <v>#REF!</v>
      </c>
    </row>
    <row r="1368" spans="8:27" ht="18" customHeight="1" x14ac:dyDescent="0.25">
      <c r="H1368" s="55"/>
      <c r="I1368" s="62"/>
      <c r="J1368" s="111"/>
      <c r="K1368" s="111"/>
      <c r="L1368" s="111"/>
      <c r="M1368" s="111"/>
      <c r="N1368" s="111"/>
      <c r="O1368" s="111"/>
      <c r="P1368" s="111"/>
      <c r="Q1368" s="126"/>
      <c r="R1368" s="126"/>
      <c r="S1368" s="65"/>
      <c r="T1368" s="55"/>
      <c r="W1368" s="59"/>
      <c r="X1368" s="60"/>
      <c r="Y1368" s="59"/>
      <c r="AA1368" s="61" t="e">
        <f>IF(BASE!#REF!="","",BASE!#REF!)</f>
        <v>#REF!</v>
      </c>
    </row>
    <row r="1369" spans="8:27" ht="3.75" customHeight="1" x14ac:dyDescent="0.25">
      <c r="H1369" s="55"/>
      <c r="I1369" s="62"/>
      <c r="J1369" s="139"/>
      <c r="K1369" s="139"/>
      <c r="L1369" s="139"/>
      <c r="M1369" s="139"/>
      <c r="N1369" s="139"/>
      <c r="O1369" s="139"/>
      <c r="P1369" s="139"/>
      <c r="Q1369" s="126"/>
      <c r="R1369" s="126"/>
      <c r="S1369" s="65"/>
      <c r="T1369" s="55"/>
      <c r="W1369" s="59"/>
      <c r="X1369" s="60"/>
      <c r="Y1369" s="59"/>
      <c r="AA1369" s="61" t="e">
        <f>IF(BASE!#REF!="","",BASE!#REF!)</f>
        <v>#REF!</v>
      </c>
    </row>
    <row r="1370" spans="8:27" ht="18" customHeight="1" x14ac:dyDescent="0.25">
      <c r="H1370" s="55"/>
      <c r="I1370" s="62"/>
      <c r="J1370" s="124"/>
      <c r="K1370" s="124"/>
      <c r="L1370" s="125" t="s">
        <v>86</v>
      </c>
      <c r="M1370" s="180" t="str">
        <f>IF(ISERROR(INDEX(BASE!$N$6:$Y$35,MATCH(BASE!$N$35,BASE!$P$6:$P$35,0),9)),"",INDEX(BASE!$N$6:$Y$35,MATCH(BASE!$N$35,BASE!$P$6:$P$35,0),9))</f>
        <v/>
      </c>
      <c r="N1370" s="180"/>
      <c r="O1370" s="180"/>
      <c r="P1370" s="124"/>
      <c r="Q1370" s="124"/>
      <c r="R1370" s="124"/>
      <c r="S1370" s="65"/>
      <c r="T1370" s="55"/>
      <c r="W1370" s="59"/>
      <c r="X1370" s="60"/>
      <c r="Y1370" s="59"/>
      <c r="AA1370" s="61" t="e">
        <f>IF(BASE!#REF!="","",BASE!#REF!)</f>
        <v>#REF!</v>
      </c>
    </row>
    <row r="1371" spans="8:27" ht="11.25" customHeight="1" x14ac:dyDescent="0.25">
      <c r="H1371" s="55"/>
      <c r="I1371" s="62"/>
      <c r="J1371" s="111"/>
      <c r="K1371" s="125"/>
      <c r="L1371" s="111"/>
      <c r="M1371" s="111"/>
      <c r="N1371" s="111"/>
      <c r="O1371" s="111"/>
      <c r="P1371" s="140"/>
      <c r="Q1371" s="124"/>
      <c r="R1371" s="124"/>
      <c r="S1371" s="65"/>
      <c r="T1371" s="55"/>
      <c r="W1371" s="59"/>
      <c r="X1371" s="60"/>
      <c r="Y1371" s="59"/>
      <c r="AA1371" s="61" t="e">
        <f>IF(BASE!#REF!="","",BASE!#REF!)</f>
        <v>#REF!</v>
      </c>
    </row>
    <row r="1372" spans="8:27" ht="18" customHeight="1" x14ac:dyDescent="0.25">
      <c r="H1372" s="55"/>
      <c r="I1372" s="62"/>
      <c r="J1372" s="175"/>
      <c r="K1372" s="175"/>
      <c r="L1372" s="131"/>
      <c r="M1372" s="131"/>
      <c r="N1372" s="131"/>
      <c r="O1372" s="131"/>
      <c r="P1372" s="175"/>
      <c r="Q1372" s="175"/>
      <c r="R1372" s="175"/>
      <c r="S1372" s="65"/>
      <c r="T1372" s="55"/>
      <c r="W1372" s="59"/>
      <c r="X1372" s="60"/>
      <c r="Y1372" s="59"/>
      <c r="AA1372" s="61" t="e">
        <f>IF(BASE!#REF!="","",BASE!#REF!)</f>
        <v>#REF!</v>
      </c>
    </row>
    <row r="1373" spans="8:27" ht="18" customHeight="1" x14ac:dyDescent="0.25">
      <c r="H1373" s="55"/>
      <c r="I1373" s="62"/>
      <c r="J1373" s="176"/>
      <c r="K1373" s="176"/>
      <c r="L1373" s="141"/>
      <c r="M1373" s="141"/>
      <c r="N1373" s="141"/>
      <c r="O1373" s="177" t="str">
        <f>IF(ISERROR(INDEX(BASE!$N$6:$Y$35,MATCH(BASE!$N$35,BASE!$P$6:$P$35,0),10)),"",INDEX(BASE!$N$6:$Y$35,MATCH(BASE!$N$35,BASE!$P$6:$P$35,0),10))</f>
        <v/>
      </c>
      <c r="P1373" s="177"/>
      <c r="Q1373" s="177"/>
      <c r="R1373" s="138"/>
      <c r="S1373" s="65"/>
      <c r="T1373" s="55"/>
      <c r="W1373" s="59"/>
      <c r="X1373" s="60"/>
      <c r="Y1373" s="59"/>
      <c r="AA1373" s="61" t="e">
        <f>IF(BASE!#REF!="","",BASE!#REF!)</f>
        <v>#REF!</v>
      </c>
    </row>
    <row r="1374" spans="8:27" ht="18" customHeight="1" x14ac:dyDescent="0.25">
      <c r="H1374" s="55"/>
      <c r="I1374" s="62"/>
      <c r="J1374" s="178"/>
      <c r="K1374" s="178"/>
      <c r="L1374" s="118"/>
      <c r="M1374" s="118"/>
      <c r="N1374" s="118"/>
      <c r="O1374" s="118"/>
      <c r="P1374" s="118"/>
      <c r="Q1374" s="51"/>
      <c r="R1374" s="51"/>
      <c r="S1374" s="65"/>
      <c r="T1374" s="55"/>
      <c r="W1374" s="59"/>
      <c r="X1374" s="60"/>
      <c r="Y1374" s="59"/>
      <c r="AA1374" s="61" t="e">
        <f>IF(BASE!#REF!="","",BASE!#REF!)</f>
        <v>#REF!</v>
      </c>
    </row>
    <row r="1375" spans="8:27" ht="18" customHeight="1" x14ac:dyDescent="0.25">
      <c r="H1375" s="55"/>
      <c r="I1375" s="62"/>
      <c r="J1375" s="117" t="s">
        <v>82</v>
      </c>
      <c r="K1375" s="55"/>
      <c r="L1375" s="51"/>
      <c r="M1375" s="55"/>
      <c r="N1375" s="55"/>
      <c r="O1375" s="55"/>
      <c r="P1375" s="55"/>
      <c r="Q1375" s="55"/>
      <c r="R1375" s="55"/>
      <c r="S1375" s="65"/>
      <c r="T1375" s="55"/>
      <c r="W1375" s="59"/>
      <c r="X1375" s="60"/>
      <c r="Y1375" s="59"/>
      <c r="AA1375" s="61" t="e">
        <f>IF(BASE!#REF!="","",BASE!#REF!)</f>
        <v>#REF!</v>
      </c>
    </row>
    <row r="1376" spans="8:27" ht="18" customHeight="1" x14ac:dyDescent="0.25">
      <c r="H1376" s="55"/>
      <c r="I1376" s="62"/>
      <c r="J1376" s="117"/>
      <c r="K1376" s="51"/>
      <c r="L1376" s="51"/>
      <c r="M1376" s="51"/>
      <c r="N1376" s="51"/>
      <c r="O1376" s="51"/>
      <c r="P1376" s="51"/>
      <c r="Q1376" s="51"/>
      <c r="R1376" s="51"/>
      <c r="S1376" s="65"/>
      <c r="T1376" s="55"/>
      <c r="W1376" s="59"/>
      <c r="X1376" s="60"/>
      <c r="Y1376" s="59"/>
      <c r="AA1376" s="61" t="e">
        <f>IF(BASE!#REF!="","",BASE!#REF!)</f>
        <v>#REF!</v>
      </c>
    </row>
    <row r="1377" spans="1:27" ht="18" customHeight="1" x14ac:dyDescent="0.25">
      <c r="H1377" s="55"/>
      <c r="I1377" s="62"/>
      <c r="J1377" s="112" t="s">
        <v>83</v>
      </c>
      <c r="K1377" s="51"/>
      <c r="L1377" s="51"/>
      <c r="M1377" s="51"/>
      <c r="N1377" s="51"/>
      <c r="O1377" s="51"/>
      <c r="P1377" s="51"/>
      <c r="Q1377" s="51"/>
      <c r="R1377" s="51"/>
      <c r="S1377" s="65"/>
      <c r="T1377" s="55"/>
      <c r="W1377" s="59"/>
      <c r="X1377" s="60"/>
      <c r="Y1377" s="59"/>
      <c r="AA1377" s="61" t="e">
        <f>IF(BASE!#REF!="","",BASE!#REF!)</f>
        <v>#REF!</v>
      </c>
    </row>
    <row r="1378" spans="1:27" ht="18" customHeight="1" x14ac:dyDescent="0.25">
      <c r="H1378" s="55"/>
      <c r="I1378" s="62"/>
      <c r="J1378" s="111"/>
      <c r="K1378" s="74"/>
      <c r="L1378" s="74"/>
      <c r="M1378" s="74"/>
      <c r="N1378" s="74"/>
      <c r="O1378" s="74"/>
      <c r="P1378" s="74"/>
      <c r="Q1378" s="51"/>
      <c r="R1378" s="51"/>
      <c r="S1378" s="65"/>
      <c r="T1378" s="55"/>
      <c r="W1378" s="59"/>
      <c r="X1378" s="60"/>
      <c r="Y1378" s="59"/>
      <c r="AA1378" s="61" t="e">
        <f>IF(BASE!#REF!="","",BASE!#REF!)</f>
        <v>#REF!</v>
      </c>
    </row>
    <row r="1379" spans="1:27" ht="18" customHeight="1" x14ac:dyDescent="0.25">
      <c r="A1379" s="119"/>
      <c r="B1379" s="119"/>
      <c r="F1379" s="76"/>
      <c r="H1379" s="55"/>
      <c r="I1379" s="67"/>
      <c r="J1379" s="75"/>
      <c r="K1379" s="75"/>
      <c r="L1379" s="75"/>
      <c r="M1379" s="75"/>
      <c r="N1379" s="75"/>
      <c r="O1379" s="75"/>
      <c r="P1379" s="75"/>
      <c r="Q1379" s="68"/>
      <c r="R1379" s="68"/>
      <c r="S1379" s="69"/>
      <c r="T1379" s="55"/>
      <c r="W1379" s="59"/>
      <c r="X1379" s="60"/>
      <c r="Y1379" s="59"/>
      <c r="AA1379" s="61" t="e">
        <f>IF(BASE!#REF!="","",BASE!#REF!)</f>
        <v>#REF!</v>
      </c>
    </row>
    <row r="1380" spans="1:27" ht="18.75" customHeight="1" x14ac:dyDescent="0.25">
      <c r="A1380" s="119"/>
      <c r="B1380" s="119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W1380" s="59"/>
      <c r="X1380" s="60"/>
      <c r="Y1380" s="59"/>
      <c r="AA1380" s="61" t="e">
        <f>IF(BASE!#REF!="","",BASE!#REF!)</f>
        <v>#REF!</v>
      </c>
    </row>
    <row r="1381" spans="1:27" ht="18.75" customHeight="1" x14ac:dyDescent="0.25">
      <c r="W1381" s="59"/>
      <c r="X1381" s="60"/>
      <c r="Y1381" s="59"/>
      <c r="AA1381" s="61" t="e">
        <f>IF(BASE!#REF!="","",BASE!#REF!)</f>
        <v>#REF!</v>
      </c>
    </row>
    <row r="1382" spans="1:27" ht="18.75" customHeight="1" x14ac:dyDescent="0.25">
      <c r="W1382" s="59"/>
      <c r="X1382" s="60"/>
      <c r="Y1382" s="59"/>
      <c r="AA1382" s="61" t="e">
        <f>IF(BASE!#REF!="","",BASE!#REF!)</f>
        <v>#REF!</v>
      </c>
    </row>
    <row r="1383" spans="1:27" ht="18.75" customHeight="1" x14ac:dyDescent="0.25">
      <c r="W1383" s="59"/>
      <c r="X1383" s="60"/>
      <c r="Y1383" s="59"/>
      <c r="AA1383" s="61" t="e">
        <f>IF(BASE!#REF!="","",BASE!#REF!)</f>
        <v>#REF!</v>
      </c>
    </row>
    <row r="1384" spans="1:27" ht="18.75" customHeight="1" x14ac:dyDescent="0.25">
      <c r="W1384" s="59"/>
      <c r="X1384" s="60"/>
      <c r="Y1384" s="59"/>
      <c r="AA1384" s="61" t="e">
        <f>IF(BASE!#REF!="","",BASE!#REF!)</f>
        <v>#REF!</v>
      </c>
    </row>
    <row r="1385" spans="1:27" ht="18.75" customHeight="1" x14ac:dyDescent="0.25">
      <c r="W1385" s="59"/>
      <c r="X1385" s="60"/>
      <c r="Y1385" s="59"/>
      <c r="AA1385" s="61" t="e">
        <f>IF(BASE!#REF!="","",BASE!#REF!)</f>
        <v>#REF!</v>
      </c>
    </row>
    <row r="1386" spans="1:27" ht="18.75" customHeight="1" x14ac:dyDescent="0.25">
      <c r="W1386" s="59"/>
      <c r="X1386" s="60"/>
      <c r="Y1386" s="59"/>
      <c r="AA1386" s="61" t="e">
        <f>IF(BASE!#REF!="","",BASE!#REF!)</f>
        <v>#REF!</v>
      </c>
    </row>
    <row r="1387" spans="1:27" ht="18.75" customHeight="1" x14ac:dyDescent="0.25">
      <c r="AA1387" s="61" t="e">
        <f>IF(BASE!#REF!="","",BASE!#REF!)</f>
        <v>#REF!</v>
      </c>
    </row>
    <row r="1388" spans="1:27" ht="18.75" customHeight="1" x14ac:dyDescent="0.25">
      <c r="AA1388" s="61" t="e">
        <f>IF(BASE!#REF!="","",BASE!#REF!)</f>
        <v>#REF!</v>
      </c>
    </row>
    <row r="1389" spans="1:27" ht="18.75" customHeight="1" x14ac:dyDescent="0.25">
      <c r="AA1389" s="61" t="e">
        <f>IF(BASE!#REF!="","",BASE!#REF!)</f>
        <v>#REF!</v>
      </c>
    </row>
    <row r="1390" spans="1:27" ht="18.75" customHeight="1" x14ac:dyDescent="0.25">
      <c r="AA1390" s="61" t="e">
        <f>IF(BASE!#REF!="","",BASE!#REF!)</f>
        <v>#REF!</v>
      </c>
    </row>
    <row r="1391" spans="1:27" ht="18.75" customHeight="1" x14ac:dyDescent="0.25">
      <c r="AA1391" s="61" t="e">
        <f>IF(BASE!#REF!="","",BASE!#REF!)</f>
        <v>#REF!</v>
      </c>
    </row>
    <row r="1392" spans="1:27" ht="18.75" customHeight="1" x14ac:dyDescent="0.25">
      <c r="AA1392" s="61" t="e">
        <f>IF(BASE!#REF!="","",BASE!#REF!)</f>
        <v>#REF!</v>
      </c>
    </row>
    <row r="1393" spans="27:27" ht="18.75" customHeight="1" x14ac:dyDescent="0.25">
      <c r="AA1393" s="61" t="e">
        <f>IF(BASE!#REF!="","",BASE!#REF!)</f>
        <v>#REF!</v>
      </c>
    </row>
    <row r="1394" spans="27:27" ht="18.75" customHeight="1" x14ac:dyDescent="0.25">
      <c r="AA1394" s="61" t="e">
        <f>IF(BASE!#REF!="","",BASE!#REF!)</f>
        <v>#REF!</v>
      </c>
    </row>
    <row r="1395" spans="27:27" ht="18.75" customHeight="1" x14ac:dyDescent="0.25">
      <c r="AA1395" s="61" t="e">
        <f>IF(BASE!#REF!="","",BASE!#REF!)</f>
        <v>#REF!</v>
      </c>
    </row>
    <row r="1396" spans="27:27" ht="18.75" customHeight="1" x14ac:dyDescent="0.25">
      <c r="AA1396" s="61" t="e">
        <f>IF(BASE!#REF!="","",BASE!#REF!)</f>
        <v>#REF!</v>
      </c>
    </row>
    <row r="1397" spans="27:27" ht="18.75" customHeight="1" x14ac:dyDescent="0.25">
      <c r="AA1397" s="61" t="e">
        <f>IF(BASE!#REF!="","",BASE!#REF!)</f>
        <v>#REF!</v>
      </c>
    </row>
    <row r="1398" spans="27:27" ht="18.75" customHeight="1" x14ac:dyDescent="0.25">
      <c r="AA1398" s="61" t="e">
        <f>IF(BASE!#REF!="","",BASE!#REF!)</f>
        <v>#REF!</v>
      </c>
    </row>
    <row r="1399" spans="27:27" ht="18.75" customHeight="1" x14ac:dyDescent="0.25">
      <c r="AA1399" s="61" t="e">
        <f>IF(BASE!#REF!="","",BASE!#REF!)</f>
        <v>#REF!</v>
      </c>
    </row>
    <row r="1400" spans="27:27" ht="18.75" customHeight="1" x14ac:dyDescent="0.25">
      <c r="AA1400" s="61" t="e">
        <f>IF(BASE!#REF!="","",BASE!#REF!)</f>
        <v>#REF!</v>
      </c>
    </row>
    <row r="1401" spans="27:27" ht="18.75" customHeight="1" x14ac:dyDescent="0.25">
      <c r="AA1401" s="61" t="e">
        <f>IF(BASE!#REF!="","",BASE!#REF!)</f>
        <v>#REF!</v>
      </c>
    </row>
    <row r="1402" spans="27:27" ht="18.75" customHeight="1" x14ac:dyDescent="0.25">
      <c r="AA1402" s="61" t="e">
        <f>IF(BASE!#REF!="","",BASE!#REF!)</f>
        <v>#REF!</v>
      </c>
    </row>
    <row r="1403" spans="27:27" ht="18.75" customHeight="1" x14ac:dyDescent="0.25">
      <c r="AA1403" s="61" t="e">
        <f>IF(BASE!#REF!="","",BASE!#REF!)</f>
        <v>#REF!</v>
      </c>
    </row>
    <row r="1404" spans="27:27" ht="18.75" customHeight="1" x14ac:dyDescent="0.25">
      <c r="AA1404" s="61" t="e">
        <f>IF(BASE!#REF!="","",BASE!#REF!)</f>
        <v>#REF!</v>
      </c>
    </row>
    <row r="1405" spans="27:27" ht="18.75" customHeight="1" x14ac:dyDescent="0.25">
      <c r="AA1405" s="61" t="e">
        <f>IF(BASE!#REF!="","",BASE!#REF!)</f>
        <v>#REF!</v>
      </c>
    </row>
    <row r="1406" spans="27:27" ht="18.75" customHeight="1" x14ac:dyDescent="0.25">
      <c r="AA1406" s="61" t="e">
        <f>IF(BASE!#REF!="","",BASE!#REF!)</f>
        <v>#REF!</v>
      </c>
    </row>
    <row r="1407" spans="27:27" ht="18.75" customHeight="1" x14ac:dyDescent="0.25">
      <c r="AA1407" s="61" t="e">
        <f>IF(BASE!#REF!="","",BASE!#REF!)</f>
        <v>#REF!</v>
      </c>
    </row>
    <row r="1408" spans="27:27" ht="18.75" customHeight="1" x14ac:dyDescent="0.25">
      <c r="AA1408" s="61" t="e">
        <f>IF(BASE!#REF!="","",BASE!#REF!)</f>
        <v>#REF!</v>
      </c>
    </row>
    <row r="1409" spans="27:27" ht="18.75" customHeight="1" x14ac:dyDescent="0.25">
      <c r="AA1409" s="61" t="e">
        <f>IF(BASE!#REF!="","",BASE!#REF!)</f>
        <v>#REF!</v>
      </c>
    </row>
    <row r="1410" spans="27:27" ht="18.75" customHeight="1" x14ac:dyDescent="0.25">
      <c r="AA1410" s="61" t="e">
        <f>IF(BASE!#REF!="","",BASE!#REF!)</f>
        <v>#REF!</v>
      </c>
    </row>
    <row r="1411" spans="27:27" ht="18.75" customHeight="1" x14ac:dyDescent="0.25">
      <c r="AA1411" s="61" t="e">
        <f>IF(BASE!#REF!="","",BASE!#REF!)</f>
        <v>#REF!</v>
      </c>
    </row>
    <row r="1412" spans="27:27" ht="18.75" customHeight="1" x14ac:dyDescent="0.25">
      <c r="AA1412" s="61" t="e">
        <f>IF(BASE!#REF!="","",BASE!#REF!)</f>
        <v>#REF!</v>
      </c>
    </row>
    <row r="1413" spans="27:27" ht="18.75" customHeight="1" x14ac:dyDescent="0.25">
      <c r="AA1413" s="61" t="e">
        <f>IF(BASE!#REF!="","",BASE!#REF!)</f>
        <v>#REF!</v>
      </c>
    </row>
    <row r="1414" spans="27:27" ht="18.75" customHeight="1" x14ac:dyDescent="0.25">
      <c r="AA1414" s="61" t="e">
        <f>IF(BASE!#REF!="","",BASE!#REF!)</f>
        <v>#REF!</v>
      </c>
    </row>
    <row r="1415" spans="27:27" ht="18.75" customHeight="1" x14ac:dyDescent="0.25">
      <c r="AA1415" s="61" t="e">
        <f>IF(BASE!#REF!="","",BASE!#REF!)</f>
        <v>#REF!</v>
      </c>
    </row>
    <row r="1416" spans="27:27" ht="18.75" customHeight="1" x14ac:dyDescent="0.25">
      <c r="AA1416" s="61" t="e">
        <f>IF(BASE!#REF!="","",BASE!#REF!)</f>
        <v>#REF!</v>
      </c>
    </row>
    <row r="1417" spans="27:27" ht="18.75" customHeight="1" x14ac:dyDescent="0.25">
      <c r="AA1417" s="61" t="e">
        <f>IF(BASE!#REF!="","",BASE!#REF!)</f>
        <v>#REF!</v>
      </c>
    </row>
    <row r="1418" spans="27:27" ht="18.75" customHeight="1" x14ac:dyDescent="0.25">
      <c r="AA1418" s="61" t="e">
        <f>IF(BASE!#REF!="","",BASE!#REF!)</f>
        <v>#REF!</v>
      </c>
    </row>
    <row r="1419" spans="27:27" ht="18.75" customHeight="1" x14ac:dyDescent="0.25">
      <c r="AA1419" s="61" t="e">
        <f>IF(BASE!#REF!="","",BASE!#REF!)</f>
        <v>#REF!</v>
      </c>
    </row>
    <row r="1420" spans="27:27" ht="18.75" customHeight="1" x14ac:dyDescent="0.25">
      <c r="AA1420" s="61" t="e">
        <f>IF(BASE!#REF!="","",BASE!#REF!)</f>
        <v>#REF!</v>
      </c>
    </row>
    <row r="1421" spans="27:27" ht="18.75" customHeight="1" x14ac:dyDescent="0.25">
      <c r="AA1421" s="61" t="e">
        <f>IF(BASE!#REF!="","",BASE!#REF!)</f>
        <v>#REF!</v>
      </c>
    </row>
    <row r="1422" spans="27:27" ht="18.75" customHeight="1" x14ac:dyDescent="0.25">
      <c r="AA1422" s="61" t="e">
        <f>IF(BASE!#REF!="","",BASE!#REF!)</f>
        <v>#REF!</v>
      </c>
    </row>
    <row r="1423" spans="27:27" ht="18.75" customHeight="1" x14ac:dyDescent="0.25">
      <c r="AA1423" s="61" t="e">
        <f>IF(BASE!#REF!="","",BASE!#REF!)</f>
        <v>#REF!</v>
      </c>
    </row>
    <row r="1424" spans="27:27" ht="18.75" customHeight="1" x14ac:dyDescent="0.25">
      <c r="AA1424" s="61" t="e">
        <f>IF(BASE!#REF!="","",BASE!#REF!)</f>
        <v>#REF!</v>
      </c>
    </row>
    <row r="1425" spans="27:27" ht="18.75" customHeight="1" x14ac:dyDescent="0.25">
      <c r="AA1425" s="61" t="e">
        <f>IF(BASE!#REF!="","",BASE!#REF!)</f>
        <v>#REF!</v>
      </c>
    </row>
    <row r="1426" spans="27:27" ht="18.75" customHeight="1" x14ac:dyDescent="0.25">
      <c r="AA1426" s="61" t="e">
        <f>IF(BASE!#REF!="","",BASE!#REF!)</f>
        <v>#REF!</v>
      </c>
    </row>
    <row r="1427" spans="27:27" ht="18.75" customHeight="1" x14ac:dyDescent="0.25">
      <c r="AA1427" s="61" t="e">
        <f>IF(BASE!#REF!="","",BASE!#REF!)</f>
        <v>#REF!</v>
      </c>
    </row>
    <row r="1428" spans="27:27" ht="18.75" customHeight="1" x14ac:dyDescent="0.25">
      <c r="AA1428" s="61" t="e">
        <f>IF(BASE!#REF!="","",BASE!#REF!)</f>
        <v>#REF!</v>
      </c>
    </row>
    <row r="1429" spans="27:27" ht="18.75" customHeight="1" x14ac:dyDescent="0.25">
      <c r="AA1429" s="61" t="e">
        <f>IF(BASE!#REF!="","",BASE!#REF!)</f>
        <v>#REF!</v>
      </c>
    </row>
    <row r="1430" spans="27:27" ht="18.75" customHeight="1" x14ac:dyDescent="0.25">
      <c r="AA1430" s="61" t="e">
        <f>IF(BASE!#REF!="","",BASE!#REF!)</f>
        <v>#REF!</v>
      </c>
    </row>
    <row r="1431" spans="27:27" ht="18.75" customHeight="1" x14ac:dyDescent="0.25">
      <c r="AA1431" s="61" t="e">
        <f>IF(BASE!#REF!="","",BASE!#REF!)</f>
        <v>#REF!</v>
      </c>
    </row>
    <row r="1432" spans="27:27" ht="18.75" customHeight="1" x14ac:dyDescent="0.25">
      <c r="AA1432" s="61" t="e">
        <f>IF(BASE!#REF!="","",BASE!#REF!)</f>
        <v>#REF!</v>
      </c>
    </row>
    <row r="1433" spans="27:27" ht="18.75" customHeight="1" x14ac:dyDescent="0.25">
      <c r="AA1433" s="61" t="e">
        <f>IF(BASE!#REF!="","",BASE!#REF!)</f>
        <v>#REF!</v>
      </c>
    </row>
    <row r="1434" spans="27:27" ht="18.75" customHeight="1" x14ac:dyDescent="0.25">
      <c r="AA1434" s="61" t="e">
        <f>IF(BASE!#REF!="","",BASE!#REF!)</f>
        <v>#REF!</v>
      </c>
    </row>
    <row r="1435" spans="27:27" ht="18.75" customHeight="1" x14ac:dyDescent="0.25">
      <c r="AA1435" s="61" t="e">
        <f>IF(BASE!#REF!="","",BASE!#REF!)</f>
        <v>#REF!</v>
      </c>
    </row>
    <row r="1436" spans="27:27" ht="18.75" customHeight="1" x14ac:dyDescent="0.25">
      <c r="AA1436" s="61" t="e">
        <f>IF(BASE!#REF!="","",BASE!#REF!)</f>
        <v>#REF!</v>
      </c>
    </row>
    <row r="1437" spans="27:27" ht="18.75" customHeight="1" x14ac:dyDescent="0.25">
      <c r="AA1437" s="61" t="e">
        <f>IF(BASE!#REF!="","",BASE!#REF!)</f>
        <v>#REF!</v>
      </c>
    </row>
    <row r="1438" spans="27:27" ht="18.75" customHeight="1" x14ac:dyDescent="0.25">
      <c r="AA1438" s="61" t="e">
        <f>IF(BASE!#REF!="","",BASE!#REF!)</f>
        <v>#REF!</v>
      </c>
    </row>
    <row r="1439" spans="27:27" ht="18.75" customHeight="1" x14ac:dyDescent="0.25">
      <c r="AA1439" s="61" t="e">
        <f>IF(BASE!#REF!="","",BASE!#REF!)</f>
        <v>#REF!</v>
      </c>
    </row>
    <row r="1440" spans="27:27" ht="18.75" customHeight="1" x14ac:dyDescent="0.25">
      <c r="AA1440" s="61" t="e">
        <f>IF(BASE!#REF!="","",BASE!#REF!)</f>
        <v>#REF!</v>
      </c>
    </row>
    <row r="1441" spans="27:27" ht="18.75" customHeight="1" x14ac:dyDescent="0.25">
      <c r="AA1441" s="61" t="e">
        <f>IF(BASE!#REF!="","",BASE!#REF!)</f>
        <v>#REF!</v>
      </c>
    </row>
    <row r="1442" spans="27:27" ht="18.75" customHeight="1" x14ac:dyDescent="0.25">
      <c r="AA1442" s="61" t="e">
        <f>IF(BASE!#REF!="","",BASE!#REF!)</f>
        <v>#REF!</v>
      </c>
    </row>
    <row r="1443" spans="27:27" ht="18.75" customHeight="1" x14ac:dyDescent="0.25">
      <c r="AA1443" s="61" t="e">
        <f>IF(BASE!#REF!="","",BASE!#REF!)</f>
        <v>#REF!</v>
      </c>
    </row>
    <row r="1444" spans="27:27" ht="18.75" customHeight="1" x14ac:dyDescent="0.25">
      <c r="AA1444" s="61" t="e">
        <f>IF(BASE!#REF!="","",BASE!#REF!)</f>
        <v>#REF!</v>
      </c>
    </row>
    <row r="1445" spans="27:27" ht="18.75" customHeight="1" x14ac:dyDescent="0.25">
      <c r="AA1445" s="61" t="e">
        <f>IF(BASE!#REF!="","",BASE!#REF!)</f>
        <v>#REF!</v>
      </c>
    </row>
    <row r="1446" spans="27:27" ht="18.75" customHeight="1" x14ac:dyDescent="0.25">
      <c r="AA1446" s="61" t="e">
        <f>IF(BASE!#REF!="","",BASE!#REF!)</f>
        <v>#REF!</v>
      </c>
    </row>
    <row r="1447" spans="27:27" ht="18.75" customHeight="1" x14ac:dyDescent="0.25">
      <c r="AA1447" s="61" t="e">
        <f>IF(BASE!#REF!="","",BASE!#REF!)</f>
        <v>#REF!</v>
      </c>
    </row>
    <row r="1448" spans="27:27" ht="18.75" customHeight="1" x14ac:dyDescent="0.25">
      <c r="AA1448" s="61" t="e">
        <f>IF(BASE!#REF!="","",BASE!#REF!)</f>
        <v>#REF!</v>
      </c>
    </row>
    <row r="1449" spans="27:27" ht="18.75" customHeight="1" x14ac:dyDescent="0.25">
      <c r="AA1449" s="61" t="e">
        <f>IF(BASE!#REF!="","",BASE!#REF!)</f>
        <v>#REF!</v>
      </c>
    </row>
    <row r="1450" spans="27:27" ht="18.75" customHeight="1" x14ac:dyDescent="0.25">
      <c r="AA1450" s="61" t="e">
        <f>IF(BASE!#REF!="","",BASE!#REF!)</f>
        <v>#REF!</v>
      </c>
    </row>
    <row r="1451" spans="27:27" ht="18.75" customHeight="1" x14ac:dyDescent="0.25">
      <c r="AA1451" s="61" t="e">
        <f>IF(BASE!#REF!="","",BASE!#REF!)</f>
        <v>#REF!</v>
      </c>
    </row>
    <row r="1452" spans="27:27" ht="18.75" customHeight="1" x14ac:dyDescent="0.25">
      <c r="AA1452" s="61" t="e">
        <f>IF(BASE!#REF!="","",BASE!#REF!)</f>
        <v>#REF!</v>
      </c>
    </row>
    <row r="1453" spans="27:27" ht="18.75" customHeight="1" x14ac:dyDescent="0.25">
      <c r="AA1453" s="61" t="e">
        <f>IF(BASE!#REF!="","",BASE!#REF!)</f>
        <v>#REF!</v>
      </c>
    </row>
    <row r="1454" spans="27:27" ht="18.75" customHeight="1" x14ac:dyDescent="0.25">
      <c r="AA1454" s="61" t="e">
        <f>IF(BASE!#REF!="","",BASE!#REF!)</f>
        <v>#REF!</v>
      </c>
    </row>
    <row r="1455" spans="27:27" ht="18.75" customHeight="1" x14ac:dyDescent="0.25">
      <c r="AA1455" s="61" t="e">
        <f>IF(BASE!#REF!="","",BASE!#REF!)</f>
        <v>#REF!</v>
      </c>
    </row>
    <row r="1456" spans="27:27" ht="18.75" customHeight="1" x14ac:dyDescent="0.25">
      <c r="AA1456" s="61" t="e">
        <f>IF(BASE!#REF!="","",BASE!#REF!)</f>
        <v>#REF!</v>
      </c>
    </row>
    <row r="1457" spans="27:27" ht="18.75" customHeight="1" x14ac:dyDescent="0.25">
      <c r="AA1457" s="61" t="e">
        <f>IF(BASE!#REF!="","",BASE!#REF!)</f>
        <v>#REF!</v>
      </c>
    </row>
    <row r="1458" spans="27:27" ht="18.75" customHeight="1" x14ac:dyDescent="0.25">
      <c r="AA1458" s="61" t="e">
        <f>IF(BASE!#REF!="","",BASE!#REF!)</f>
        <v>#REF!</v>
      </c>
    </row>
    <row r="1459" spans="27:27" ht="18.75" customHeight="1" x14ac:dyDescent="0.25">
      <c r="AA1459" s="61" t="e">
        <f>IF(BASE!#REF!="","",BASE!#REF!)</f>
        <v>#REF!</v>
      </c>
    </row>
    <row r="1460" spans="27:27" ht="18.75" customHeight="1" x14ac:dyDescent="0.25">
      <c r="AA1460" s="61" t="e">
        <f>IF(BASE!#REF!="","",BASE!#REF!)</f>
        <v>#REF!</v>
      </c>
    </row>
    <row r="1461" spans="27:27" ht="18.75" customHeight="1" x14ac:dyDescent="0.25">
      <c r="AA1461" s="61" t="e">
        <f>IF(BASE!#REF!="","",BASE!#REF!)</f>
        <v>#REF!</v>
      </c>
    </row>
    <row r="1462" spans="27:27" ht="18.75" customHeight="1" x14ac:dyDescent="0.25">
      <c r="AA1462" s="61" t="e">
        <f>IF(BASE!#REF!="","",BASE!#REF!)</f>
        <v>#REF!</v>
      </c>
    </row>
    <row r="1463" spans="27:27" ht="18.75" customHeight="1" x14ac:dyDescent="0.25">
      <c r="AA1463" s="61" t="e">
        <f>IF(BASE!#REF!="","",BASE!#REF!)</f>
        <v>#REF!</v>
      </c>
    </row>
    <row r="1464" spans="27:27" ht="18.75" customHeight="1" x14ac:dyDescent="0.25">
      <c r="AA1464" s="61" t="e">
        <f>IF(BASE!#REF!="","",BASE!#REF!)</f>
        <v>#REF!</v>
      </c>
    </row>
    <row r="1465" spans="27:27" ht="18.75" customHeight="1" x14ac:dyDescent="0.25">
      <c r="AA1465" s="61" t="e">
        <f>IF(BASE!#REF!="","",BASE!#REF!)</f>
        <v>#REF!</v>
      </c>
    </row>
    <row r="1466" spans="27:27" ht="18.75" customHeight="1" x14ac:dyDescent="0.25">
      <c r="AA1466" s="61" t="e">
        <f>IF(BASE!#REF!="","",BASE!#REF!)</f>
        <v>#REF!</v>
      </c>
    </row>
    <row r="1467" spans="27:27" ht="18.75" customHeight="1" x14ac:dyDescent="0.25">
      <c r="AA1467" s="61" t="e">
        <f>IF(BASE!#REF!="","",BASE!#REF!)</f>
        <v>#REF!</v>
      </c>
    </row>
    <row r="1468" spans="27:27" ht="18.75" customHeight="1" x14ac:dyDescent="0.25">
      <c r="AA1468" s="61" t="e">
        <f>IF(BASE!#REF!="","",BASE!#REF!)</f>
        <v>#REF!</v>
      </c>
    </row>
    <row r="1469" spans="27:27" ht="18.75" customHeight="1" x14ac:dyDescent="0.25">
      <c r="AA1469" s="61" t="e">
        <f>IF(BASE!#REF!="","",BASE!#REF!)</f>
        <v>#REF!</v>
      </c>
    </row>
    <row r="1470" spans="27:27" ht="18.75" customHeight="1" x14ac:dyDescent="0.25">
      <c r="AA1470" s="61" t="e">
        <f>IF(BASE!#REF!="","",BASE!#REF!)</f>
        <v>#REF!</v>
      </c>
    </row>
    <row r="1471" spans="27:27" ht="18.75" customHeight="1" x14ac:dyDescent="0.25">
      <c r="AA1471" s="61" t="e">
        <f>IF(BASE!#REF!="","",BASE!#REF!)</f>
        <v>#REF!</v>
      </c>
    </row>
    <row r="1472" spans="27:27" ht="18.75" customHeight="1" x14ac:dyDescent="0.25">
      <c r="AA1472" s="61" t="e">
        <f>IF(BASE!#REF!="","",BASE!#REF!)</f>
        <v>#REF!</v>
      </c>
    </row>
    <row r="1473" spans="27:27" ht="18.75" customHeight="1" x14ac:dyDescent="0.25">
      <c r="AA1473" s="61" t="e">
        <f>IF(BASE!#REF!="","",BASE!#REF!)</f>
        <v>#REF!</v>
      </c>
    </row>
    <row r="1474" spans="27:27" ht="18.75" customHeight="1" x14ac:dyDescent="0.25">
      <c r="AA1474" s="61" t="e">
        <f>IF(BASE!#REF!="","",BASE!#REF!)</f>
        <v>#REF!</v>
      </c>
    </row>
    <row r="1475" spans="27:27" ht="18.75" customHeight="1" x14ac:dyDescent="0.25">
      <c r="AA1475" s="61" t="e">
        <f>IF(BASE!#REF!="","",BASE!#REF!)</f>
        <v>#REF!</v>
      </c>
    </row>
    <row r="1476" spans="27:27" ht="18.75" customHeight="1" x14ac:dyDescent="0.25">
      <c r="AA1476" s="61" t="e">
        <f>IF(BASE!#REF!="","",BASE!#REF!)</f>
        <v>#REF!</v>
      </c>
    </row>
    <row r="1477" spans="27:27" ht="18.75" customHeight="1" x14ac:dyDescent="0.25">
      <c r="AA1477" s="61" t="e">
        <f>IF(BASE!#REF!="","",BASE!#REF!)</f>
        <v>#REF!</v>
      </c>
    </row>
    <row r="1478" spans="27:27" ht="18.75" customHeight="1" x14ac:dyDescent="0.25">
      <c r="AA1478" s="61" t="e">
        <f>IF(BASE!#REF!="","",BASE!#REF!)</f>
        <v>#REF!</v>
      </c>
    </row>
    <row r="1479" spans="27:27" ht="18.75" customHeight="1" x14ac:dyDescent="0.25">
      <c r="AA1479" s="61" t="e">
        <f>IF(BASE!#REF!="","",BASE!#REF!)</f>
        <v>#REF!</v>
      </c>
    </row>
    <row r="1480" spans="27:27" ht="18.75" customHeight="1" x14ac:dyDescent="0.25">
      <c r="AA1480" s="61" t="e">
        <f>IF(BASE!#REF!="","",BASE!#REF!)</f>
        <v>#REF!</v>
      </c>
    </row>
    <row r="1481" spans="27:27" ht="18.75" customHeight="1" x14ac:dyDescent="0.25">
      <c r="AA1481" s="61" t="e">
        <f>IF(BASE!#REF!="","",BASE!#REF!)</f>
        <v>#REF!</v>
      </c>
    </row>
    <row r="1482" spans="27:27" ht="18.75" customHeight="1" x14ac:dyDescent="0.25">
      <c r="AA1482" s="61" t="e">
        <f>IF(BASE!#REF!="","",BASE!#REF!)</f>
        <v>#REF!</v>
      </c>
    </row>
    <row r="1483" spans="27:27" ht="18.75" customHeight="1" x14ac:dyDescent="0.25">
      <c r="AA1483" s="61" t="e">
        <f>IF(BASE!#REF!="","",BASE!#REF!)</f>
        <v>#REF!</v>
      </c>
    </row>
    <row r="1484" spans="27:27" ht="18.75" customHeight="1" x14ac:dyDescent="0.25">
      <c r="AA1484" s="61" t="e">
        <f>IF(BASE!#REF!="","",BASE!#REF!)</f>
        <v>#REF!</v>
      </c>
    </row>
    <row r="1485" spans="27:27" ht="18.75" customHeight="1" x14ac:dyDescent="0.25">
      <c r="AA1485" s="61" t="e">
        <f>IF(BASE!#REF!="","",BASE!#REF!)</f>
        <v>#REF!</v>
      </c>
    </row>
    <row r="1486" spans="27:27" ht="18.75" customHeight="1" x14ac:dyDescent="0.25">
      <c r="AA1486" s="61" t="e">
        <f>IF(BASE!#REF!="","",BASE!#REF!)</f>
        <v>#REF!</v>
      </c>
    </row>
    <row r="1487" spans="27:27" ht="18.75" customHeight="1" x14ac:dyDescent="0.25">
      <c r="AA1487" s="61" t="e">
        <f>IF(BASE!#REF!="","",BASE!#REF!)</f>
        <v>#REF!</v>
      </c>
    </row>
    <row r="1488" spans="27:27" ht="18.75" customHeight="1" x14ac:dyDescent="0.25">
      <c r="AA1488" s="61" t="e">
        <f>IF(BASE!#REF!="","",BASE!#REF!)</f>
        <v>#REF!</v>
      </c>
    </row>
    <row r="1489" spans="27:27" ht="18.75" customHeight="1" x14ac:dyDescent="0.25">
      <c r="AA1489" s="61" t="e">
        <f>IF(BASE!#REF!="","",BASE!#REF!)</f>
        <v>#REF!</v>
      </c>
    </row>
    <row r="1490" spans="27:27" ht="18.75" customHeight="1" x14ac:dyDescent="0.25">
      <c r="AA1490" s="61" t="e">
        <f>IF(BASE!#REF!="","",BASE!#REF!)</f>
        <v>#REF!</v>
      </c>
    </row>
    <row r="1491" spans="27:27" ht="18.75" customHeight="1" x14ac:dyDescent="0.25">
      <c r="AA1491" s="61" t="e">
        <f>IF(BASE!#REF!="","",BASE!#REF!)</f>
        <v>#REF!</v>
      </c>
    </row>
    <row r="1492" spans="27:27" ht="18.75" customHeight="1" x14ac:dyDescent="0.25">
      <c r="AA1492" s="61" t="e">
        <f>IF(BASE!#REF!="","",BASE!#REF!)</f>
        <v>#REF!</v>
      </c>
    </row>
    <row r="1493" spans="27:27" ht="18.75" customHeight="1" x14ac:dyDescent="0.25">
      <c r="AA1493" s="61" t="e">
        <f>IF(BASE!#REF!="","",BASE!#REF!)</f>
        <v>#REF!</v>
      </c>
    </row>
    <row r="1494" spans="27:27" ht="18.75" customHeight="1" x14ac:dyDescent="0.25">
      <c r="AA1494" s="61" t="e">
        <f>IF(BASE!#REF!="","",BASE!#REF!)</f>
        <v>#REF!</v>
      </c>
    </row>
    <row r="1495" spans="27:27" ht="18.75" customHeight="1" x14ac:dyDescent="0.25">
      <c r="AA1495" s="61" t="e">
        <f>IF(BASE!#REF!="","",BASE!#REF!)</f>
        <v>#REF!</v>
      </c>
    </row>
    <row r="1496" spans="27:27" ht="18.75" customHeight="1" x14ac:dyDescent="0.25">
      <c r="AA1496" s="61" t="e">
        <f>IF(BASE!#REF!="","",BASE!#REF!)</f>
        <v>#REF!</v>
      </c>
    </row>
    <row r="1497" spans="27:27" ht="18.75" customHeight="1" x14ac:dyDescent="0.25">
      <c r="AA1497" s="61" t="e">
        <f>IF(BASE!#REF!="","",BASE!#REF!)</f>
        <v>#REF!</v>
      </c>
    </row>
    <row r="1498" spans="27:27" ht="18.75" customHeight="1" x14ac:dyDescent="0.25">
      <c r="AA1498" s="61" t="e">
        <f>IF(BASE!#REF!="","",BASE!#REF!)</f>
        <v>#REF!</v>
      </c>
    </row>
    <row r="1499" spans="27:27" ht="18.75" customHeight="1" x14ac:dyDescent="0.25">
      <c r="AA1499" s="61" t="e">
        <f>IF(BASE!#REF!="","",BASE!#REF!)</f>
        <v>#REF!</v>
      </c>
    </row>
    <row r="1500" spans="27:27" ht="18.75" customHeight="1" x14ac:dyDescent="0.25">
      <c r="AA1500" s="61" t="e">
        <f>IF(BASE!#REF!="","",BASE!#REF!)</f>
        <v>#REF!</v>
      </c>
    </row>
    <row r="1501" spans="27:27" ht="18.75" customHeight="1" x14ac:dyDescent="0.25">
      <c r="AA1501" s="61" t="e">
        <f>IF(BASE!#REF!="","",BASE!#REF!)</f>
        <v>#REF!</v>
      </c>
    </row>
    <row r="1502" spans="27:27" ht="18.75" customHeight="1" x14ac:dyDescent="0.25">
      <c r="AA1502" s="61" t="e">
        <f>IF(BASE!#REF!="","",BASE!#REF!)</f>
        <v>#REF!</v>
      </c>
    </row>
    <row r="1503" spans="27:27" ht="18.75" customHeight="1" x14ac:dyDescent="0.25">
      <c r="AA1503" s="61" t="e">
        <f>IF(BASE!#REF!="","",BASE!#REF!)</f>
        <v>#REF!</v>
      </c>
    </row>
    <row r="1504" spans="27:27" ht="18.75" customHeight="1" x14ac:dyDescent="0.25">
      <c r="AA1504" s="61" t="e">
        <f>IF(BASE!#REF!="","",BASE!#REF!)</f>
        <v>#REF!</v>
      </c>
    </row>
    <row r="1505" spans="27:27" ht="18.75" customHeight="1" x14ac:dyDescent="0.25">
      <c r="AA1505" s="61" t="e">
        <f>IF(BASE!#REF!="","",BASE!#REF!)</f>
        <v>#REF!</v>
      </c>
    </row>
    <row r="1506" spans="27:27" ht="18.75" customHeight="1" x14ac:dyDescent="0.25">
      <c r="AA1506" s="61" t="e">
        <f>IF(BASE!#REF!="","",BASE!#REF!)</f>
        <v>#REF!</v>
      </c>
    </row>
    <row r="1507" spans="27:27" ht="18.75" customHeight="1" x14ac:dyDescent="0.25">
      <c r="AA1507" s="61" t="e">
        <f>IF(BASE!#REF!="","",BASE!#REF!)</f>
        <v>#REF!</v>
      </c>
    </row>
    <row r="1508" spans="27:27" ht="18.75" customHeight="1" x14ac:dyDescent="0.25">
      <c r="AA1508" s="61" t="e">
        <f>IF(BASE!#REF!="","",BASE!#REF!)</f>
        <v>#REF!</v>
      </c>
    </row>
    <row r="1509" spans="27:27" ht="18.75" customHeight="1" x14ac:dyDescent="0.25">
      <c r="AA1509" s="61" t="e">
        <f>IF(BASE!#REF!="","",BASE!#REF!)</f>
        <v>#REF!</v>
      </c>
    </row>
    <row r="1510" spans="27:27" ht="18.75" customHeight="1" x14ac:dyDescent="0.25">
      <c r="AA1510" s="61" t="e">
        <f>IF(BASE!#REF!="","",BASE!#REF!)</f>
        <v>#REF!</v>
      </c>
    </row>
    <row r="1511" spans="27:27" ht="18.75" customHeight="1" x14ac:dyDescent="0.25">
      <c r="AA1511" s="61" t="e">
        <f>IF(BASE!#REF!="","",BASE!#REF!)</f>
        <v>#REF!</v>
      </c>
    </row>
    <row r="1512" spans="27:27" ht="18.75" customHeight="1" x14ac:dyDescent="0.25"/>
    <row r="1513" spans="27:27" ht="18.75" customHeight="1" x14ac:dyDescent="0.25"/>
    <row r="1514" spans="27:27" ht="18.75" customHeight="1" x14ac:dyDescent="0.25"/>
    <row r="1515" spans="27:27" ht="18.75" customHeight="1" x14ac:dyDescent="0.25"/>
    <row r="1516" spans="27:27" ht="18.75" customHeight="1" x14ac:dyDescent="0.25"/>
    <row r="1517" spans="27:27" ht="18.75" customHeight="1" x14ac:dyDescent="0.25"/>
    <row r="1518" spans="27:27" ht="18.75" customHeight="1" x14ac:dyDescent="0.25"/>
    <row r="1519" spans="27:27" ht="18.75" customHeight="1" x14ac:dyDescent="0.25"/>
    <row r="1520" spans="27:27" ht="18.75" customHeight="1" x14ac:dyDescent="0.25"/>
    <row r="1521" ht="18.75" customHeight="1" x14ac:dyDescent="0.25"/>
    <row r="1522" ht="18.75" customHeight="1" x14ac:dyDescent="0.25"/>
    <row r="1523" ht="18.75" customHeight="1" x14ac:dyDescent="0.25"/>
    <row r="1524" ht="18.75" customHeight="1" x14ac:dyDescent="0.25"/>
    <row r="1525" ht="18.75" customHeight="1" x14ac:dyDescent="0.25"/>
    <row r="1526" ht="18.75" customHeight="1" x14ac:dyDescent="0.25"/>
    <row r="1527" ht="18.75" customHeight="1" x14ac:dyDescent="0.25"/>
    <row r="1528" ht="18.75" customHeight="1" x14ac:dyDescent="0.25"/>
    <row r="1529" ht="18.75" customHeight="1" x14ac:dyDescent="0.25"/>
    <row r="1530" ht="18.75" customHeight="1" x14ac:dyDescent="0.25"/>
    <row r="1531" ht="18.75" customHeight="1" x14ac:dyDescent="0.25"/>
    <row r="1532" ht="18.75" customHeight="1" x14ac:dyDescent="0.25"/>
    <row r="1533" ht="18.75" customHeight="1" x14ac:dyDescent="0.25"/>
    <row r="1534" ht="18.75" customHeight="1" x14ac:dyDescent="0.25"/>
    <row r="1535" ht="18.75" customHeight="1" x14ac:dyDescent="0.25"/>
    <row r="1536" ht="18.75" customHeight="1" x14ac:dyDescent="0.25"/>
    <row r="1537" ht="18.75" customHeight="1" x14ac:dyDescent="0.25"/>
    <row r="1538" ht="18.75" customHeight="1" x14ac:dyDescent="0.25"/>
    <row r="1539" ht="18.75" customHeight="1" x14ac:dyDescent="0.25"/>
    <row r="1540" ht="18.75" customHeight="1" x14ac:dyDescent="0.25"/>
    <row r="1541" ht="18.75" customHeight="1" x14ac:dyDescent="0.25"/>
    <row r="1542" ht="18.75" customHeight="1" x14ac:dyDescent="0.25"/>
    <row r="1543" ht="18.75" customHeight="1" x14ac:dyDescent="0.25"/>
    <row r="1544" ht="18.75" customHeight="1" x14ac:dyDescent="0.25"/>
    <row r="1545" ht="18.75" customHeight="1" x14ac:dyDescent="0.25"/>
    <row r="1546" ht="18.75" customHeight="1" x14ac:dyDescent="0.25"/>
    <row r="1547" ht="18.75" customHeight="1" x14ac:dyDescent="0.25"/>
    <row r="1548" ht="18.75" customHeight="1" x14ac:dyDescent="0.25"/>
    <row r="1549" ht="18.75" customHeight="1" x14ac:dyDescent="0.25"/>
    <row r="1550" ht="18.75" customHeight="1" x14ac:dyDescent="0.25"/>
    <row r="1551" ht="18.75" customHeight="1" x14ac:dyDescent="0.25"/>
    <row r="1552" ht="18.75" customHeight="1" x14ac:dyDescent="0.25"/>
    <row r="1553" ht="18.75" customHeight="1" x14ac:dyDescent="0.25"/>
    <row r="1554" ht="18.75" customHeight="1" x14ac:dyDescent="0.25"/>
    <row r="1555" ht="18.75" customHeight="1" x14ac:dyDescent="0.25"/>
    <row r="1556" ht="18.75" customHeight="1" x14ac:dyDescent="0.25"/>
    <row r="1557" ht="18.75" customHeight="1" x14ac:dyDescent="0.25"/>
    <row r="1558" ht="18.75" customHeight="1" x14ac:dyDescent="0.25"/>
    <row r="1559" ht="18.75" customHeight="1" x14ac:dyDescent="0.25"/>
    <row r="1560" ht="18.75" customHeight="1" x14ac:dyDescent="0.25"/>
    <row r="1561" ht="18.75" customHeight="1" x14ac:dyDescent="0.25"/>
    <row r="1562" ht="18.75" customHeight="1" x14ac:dyDescent="0.25"/>
    <row r="1563" ht="18.75" customHeight="1" x14ac:dyDescent="0.25"/>
    <row r="1564" ht="18.75" customHeight="1" x14ac:dyDescent="0.25"/>
    <row r="1565" ht="18.75" customHeight="1" x14ac:dyDescent="0.25"/>
    <row r="1566" ht="18.75" customHeight="1" x14ac:dyDescent="0.25"/>
    <row r="1567" ht="18.75" customHeight="1" x14ac:dyDescent="0.25"/>
    <row r="1568" ht="18.75" customHeight="1" x14ac:dyDescent="0.25"/>
    <row r="1569" ht="18.75" customHeight="1" x14ac:dyDescent="0.25"/>
    <row r="1570" ht="18.75" customHeight="1" x14ac:dyDescent="0.25"/>
    <row r="1571" ht="18.75" customHeight="1" x14ac:dyDescent="0.25"/>
    <row r="1572" ht="18.75" customHeight="1" x14ac:dyDescent="0.25"/>
    <row r="1573" ht="18.75" customHeight="1" x14ac:dyDescent="0.25"/>
    <row r="1574" ht="18.75" customHeight="1" x14ac:dyDescent="0.25"/>
    <row r="1575" ht="18.75" customHeight="1" x14ac:dyDescent="0.25"/>
    <row r="1576" ht="18.75" customHeight="1" x14ac:dyDescent="0.25"/>
    <row r="1577" ht="18.75" customHeight="1" x14ac:dyDescent="0.25"/>
    <row r="1578" ht="18.75" customHeight="1" x14ac:dyDescent="0.25"/>
    <row r="1579" ht="18.75" customHeight="1" x14ac:dyDescent="0.25"/>
    <row r="1580" ht="18.75" customHeight="1" x14ac:dyDescent="0.25"/>
    <row r="1581" ht="18.75" customHeight="1" x14ac:dyDescent="0.25"/>
    <row r="1582" ht="18.75" customHeight="1" x14ac:dyDescent="0.25"/>
    <row r="1583" ht="18.75" customHeight="1" x14ac:dyDescent="0.25"/>
    <row r="1584" ht="18.75" customHeight="1" x14ac:dyDescent="0.25"/>
    <row r="1585" ht="18.75" customHeight="1" x14ac:dyDescent="0.25"/>
    <row r="1586" ht="18.75" customHeight="1" x14ac:dyDescent="0.25"/>
    <row r="1587" ht="18.75" customHeight="1" x14ac:dyDescent="0.25"/>
    <row r="1588" ht="18.75" customHeight="1" x14ac:dyDescent="0.25"/>
    <row r="1589" ht="18.75" customHeight="1" x14ac:dyDescent="0.25"/>
    <row r="1590" ht="18.75" customHeight="1" x14ac:dyDescent="0.25"/>
    <row r="1591" ht="18.75" customHeight="1" x14ac:dyDescent="0.25"/>
    <row r="1592" ht="18.75" customHeight="1" x14ac:dyDescent="0.25"/>
    <row r="1593" ht="18.75" customHeight="1" x14ac:dyDescent="0.25"/>
    <row r="1594" ht="18.75" customHeight="1" x14ac:dyDescent="0.25"/>
    <row r="1595" ht="18.75" customHeight="1" x14ac:dyDescent="0.25"/>
    <row r="1596" ht="18.75" customHeight="1" x14ac:dyDescent="0.25"/>
    <row r="1597" ht="18.75" customHeight="1" x14ac:dyDescent="0.25"/>
    <row r="1598" ht="18.75" customHeight="1" x14ac:dyDescent="0.25"/>
    <row r="1599" ht="18.75" customHeight="1" x14ac:dyDescent="0.25"/>
    <row r="1600" ht="18.75" customHeight="1" x14ac:dyDescent="0.25"/>
    <row r="1601" ht="18.75" customHeight="1" x14ac:dyDescent="0.25"/>
    <row r="1602" ht="18.75" customHeight="1" x14ac:dyDescent="0.25"/>
    <row r="1603" ht="18.75" customHeight="1" x14ac:dyDescent="0.25"/>
    <row r="1604" ht="18.75" customHeight="1" x14ac:dyDescent="0.25"/>
    <row r="1605" ht="18.75" customHeight="1" x14ac:dyDescent="0.25"/>
    <row r="1606" ht="18.75" customHeight="1" x14ac:dyDescent="0.25"/>
    <row r="1607" ht="18.75" customHeight="1" x14ac:dyDescent="0.25"/>
    <row r="1608" ht="18.75" customHeight="1" x14ac:dyDescent="0.25"/>
    <row r="1609" ht="18.75" customHeight="1" x14ac:dyDescent="0.25"/>
    <row r="1610" ht="18.75" customHeight="1" x14ac:dyDescent="0.25"/>
    <row r="1611" ht="18.75" customHeight="1" x14ac:dyDescent="0.25"/>
    <row r="1612" ht="18.75" customHeight="1" x14ac:dyDescent="0.25"/>
    <row r="1613" ht="18.75" customHeight="1" x14ac:dyDescent="0.25"/>
    <row r="1614" ht="18.75" customHeight="1" x14ac:dyDescent="0.25"/>
    <row r="1615" ht="18.75" customHeight="1" x14ac:dyDescent="0.25"/>
    <row r="1616" ht="18.75" customHeight="1" x14ac:dyDescent="0.25"/>
    <row r="1617" ht="18.75" customHeight="1" x14ac:dyDescent="0.25"/>
    <row r="1618" ht="18.75" customHeight="1" x14ac:dyDescent="0.25"/>
    <row r="1619" ht="18.75" customHeight="1" x14ac:dyDescent="0.25"/>
    <row r="1620" ht="18.75" customHeight="1" x14ac:dyDescent="0.25"/>
    <row r="1621" ht="18.75" customHeight="1" x14ac:dyDescent="0.25"/>
    <row r="1622" ht="18.75" customHeight="1" x14ac:dyDescent="0.25"/>
    <row r="1623" ht="18.75" customHeight="1" x14ac:dyDescent="0.25"/>
    <row r="1624" ht="18.75" customHeight="1" x14ac:dyDescent="0.25"/>
    <row r="1625" ht="18.75" customHeight="1" x14ac:dyDescent="0.25"/>
    <row r="1626" ht="18.75" customHeight="1" x14ac:dyDescent="0.25"/>
    <row r="1627" ht="18.75" customHeight="1" x14ac:dyDescent="0.25"/>
    <row r="1628" ht="18.75" customHeight="1" x14ac:dyDescent="0.25"/>
    <row r="1629" ht="18.75" customHeight="1" x14ac:dyDescent="0.25"/>
    <row r="1630" ht="18.75" customHeight="1" x14ac:dyDescent="0.25"/>
    <row r="1631" ht="18.75" customHeight="1" x14ac:dyDescent="0.25"/>
    <row r="1632" ht="18.75" customHeight="1" x14ac:dyDescent="0.25"/>
    <row r="1633" ht="18.75" customHeight="1" x14ac:dyDescent="0.25"/>
    <row r="1634" ht="18.75" customHeight="1" x14ac:dyDescent="0.25"/>
    <row r="1635" ht="18.75" customHeight="1" x14ac:dyDescent="0.25"/>
    <row r="1636" ht="18.75" customHeight="1" x14ac:dyDescent="0.25"/>
    <row r="1637" ht="18.75" customHeight="1" x14ac:dyDescent="0.25"/>
    <row r="1638" ht="18.75" customHeight="1" x14ac:dyDescent="0.25"/>
    <row r="1639" ht="18.75" customHeight="1" x14ac:dyDescent="0.25"/>
    <row r="1640" ht="18.75" customHeight="1" x14ac:dyDescent="0.25"/>
    <row r="1641" ht="18.75" customHeight="1" x14ac:dyDescent="0.25"/>
    <row r="1642" ht="18.75" customHeight="1" x14ac:dyDescent="0.25"/>
    <row r="1643" ht="18.75" customHeight="1" x14ac:dyDescent="0.25"/>
    <row r="1644" ht="18.75" customHeight="1" x14ac:dyDescent="0.25"/>
    <row r="1645" ht="18.75" customHeight="1" x14ac:dyDescent="0.25"/>
    <row r="1646" ht="18.75" customHeight="1" x14ac:dyDescent="0.25"/>
    <row r="1647" ht="18.75" customHeight="1" x14ac:dyDescent="0.25"/>
    <row r="1648" ht="18.75" customHeight="1" x14ac:dyDescent="0.25"/>
    <row r="1649" ht="18.75" customHeight="1" x14ac:dyDescent="0.25"/>
    <row r="1650" ht="18.75" customHeight="1" x14ac:dyDescent="0.25"/>
    <row r="1651" ht="18.75" customHeight="1" x14ac:dyDescent="0.25"/>
    <row r="1652" ht="18.75" customHeight="1" x14ac:dyDescent="0.25"/>
    <row r="1653" ht="18.75" customHeight="1" x14ac:dyDescent="0.25"/>
    <row r="1654" ht="18.75" customHeight="1" x14ac:dyDescent="0.25"/>
    <row r="1655" ht="18.75" customHeight="1" x14ac:dyDescent="0.25"/>
    <row r="1656" ht="18.75" customHeight="1" x14ac:dyDescent="0.25"/>
    <row r="1657" ht="18.75" customHeight="1" x14ac:dyDescent="0.25"/>
    <row r="1658" ht="18.75" customHeight="1" x14ac:dyDescent="0.25"/>
    <row r="1659" ht="18.75" customHeight="1" x14ac:dyDescent="0.25"/>
    <row r="1660" ht="18.75" customHeight="1" x14ac:dyDescent="0.25"/>
    <row r="1661" ht="18.75" customHeight="1" x14ac:dyDescent="0.25"/>
  </sheetData>
  <sheetProtection algorithmName="SHA-512" hashValue="qaTDUliX6U0TpdWhSdG4relCq0yt2qofxYeUrOSAES8lNo1ctscuB7YXstJigxrTMvdufuZYHS8/+6KsK3pPOg==" saltValue="t5pTtVDlVmleUZD1MtWSKA==" spinCount="100000" sheet="1" objects="1" scenarios="1"/>
  <mergeCells count="498">
    <mergeCell ref="J544:K544"/>
    <mergeCell ref="P544:R544"/>
    <mergeCell ref="J545:K545"/>
    <mergeCell ref="O545:Q545"/>
    <mergeCell ref="J546:K546"/>
    <mergeCell ref="J521:K521"/>
    <mergeCell ref="O521:Q521"/>
    <mergeCell ref="J522:K522"/>
    <mergeCell ref="L537:P537"/>
    <mergeCell ref="M542:O542"/>
    <mergeCell ref="Q498:R498"/>
    <mergeCell ref="O502:R502"/>
    <mergeCell ref="L513:P513"/>
    <mergeCell ref="M518:O518"/>
    <mergeCell ref="J520:K520"/>
    <mergeCell ref="P520:R520"/>
    <mergeCell ref="J489:M489"/>
    <mergeCell ref="J490:M490"/>
    <mergeCell ref="J491:M491"/>
    <mergeCell ref="P494:R494"/>
    <mergeCell ref="P496:R496"/>
    <mergeCell ref="O476:P476"/>
    <mergeCell ref="Q476:R476"/>
    <mergeCell ref="O480:R480"/>
    <mergeCell ref="J485:M485"/>
    <mergeCell ref="J487:M487"/>
    <mergeCell ref="J467:M467"/>
    <mergeCell ref="J468:M468"/>
    <mergeCell ref="J469:M469"/>
    <mergeCell ref="P472:R472"/>
    <mergeCell ref="P474:R474"/>
    <mergeCell ref="J453:K453"/>
    <mergeCell ref="O453:Q453"/>
    <mergeCell ref="J454:K454"/>
    <mergeCell ref="J463:M463"/>
    <mergeCell ref="J465:M465"/>
    <mergeCell ref="J430:K430"/>
    <mergeCell ref="L445:P445"/>
    <mergeCell ref="M450:O450"/>
    <mergeCell ref="J452:K452"/>
    <mergeCell ref="P452:R452"/>
    <mergeCell ref="L421:P421"/>
    <mergeCell ref="M426:O426"/>
    <mergeCell ref="J428:K428"/>
    <mergeCell ref="P428:R428"/>
    <mergeCell ref="J429:K429"/>
    <mergeCell ref="O429:Q429"/>
    <mergeCell ref="J399:M399"/>
    <mergeCell ref="P402:R402"/>
    <mergeCell ref="P404:R404"/>
    <mergeCell ref="Q406:R406"/>
    <mergeCell ref="O410:R410"/>
    <mergeCell ref="O388:R388"/>
    <mergeCell ref="J393:M393"/>
    <mergeCell ref="J395:M395"/>
    <mergeCell ref="J397:M397"/>
    <mergeCell ref="J398:M398"/>
    <mergeCell ref="J377:M377"/>
    <mergeCell ref="P380:R380"/>
    <mergeCell ref="P382:R382"/>
    <mergeCell ref="O384:P384"/>
    <mergeCell ref="Q384:R384"/>
    <mergeCell ref="J362:K362"/>
    <mergeCell ref="J371:M371"/>
    <mergeCell ref="J373:M373"/>
    <mergeCell ref="J375:M375"/>
    <mergeCell ref="J376:M376"/>
    <mergeCell ref="L353:P353"/>
    <mergeCell ref="M358:O358"/>
    <mergeCell ref="J360:K360"/>
    <mergeCell ref="P360:R360"/>
    <mergeCell ref="J361:K361"/>
    <mergeCell ref="O361:Q361"/>
    <mergeCell ref="J336:K336"/>
    <mergeCell ref="P336:R336"/>
    <mergeCell ref="J337:K337"/>
    <mergeCell ref="O337:Q337"/>
    <mergeCell ref="J338:K338"/>
    <mergeCell ref="P312:R312"/>
    <mergeCell ref="Q314:R314"/>
    <mergeCell ref="O318:R318"/>
    <mergeCell ref="L329:P329"/>
    <mergeCell ref="M334:O334"/>
    <mergeCell ref="J303:M303"/>
    <mergeCell ref="J305:M305"/>
    <mergeCell ref="J306:M306"/>
    <mergeCell ref="J307:M307"/>
    <mergeCell ref="P310:R310"/>
    <mergeCell ref="P288:R288"/>
    <mergeCell ref="P290:R290"/>
    <mergeCell ref="O292:P292"/>
    <mergeCell ref="Q292:R292"/>
    <mergeCell ref="O296:R296"/>
    <mergeCell ref="J301:M301"/>
    <mergeCell ref="J270:K270"/>
    <mergeCell ref="J279:M279"/>
    <mergeCell ref="J281:M281"/>
    <mergeCell ref="J283:M283"/>
    <mergeCell ref="J284:M284"/>
    <mergeCell ref="J285:M285"/>
    <mergeCell ref="L261:P261"/>
    <mergeCell ref="M266:O266"/>
    <mergeCell ref="J268:K268"/>
    <mergeCell ref="P268:R268"/>
    <mergeCell ref="J269:K269"/>
    <mergeCell ref="O269:Q269"/>
    <mergeCell ref="J244:K244"/>
    <mergeCell ref="P244:R244"/>
    <mergeCell ref="J245:K245"/>
    <mergeCell ref="O245:Q245"/>
    <mergeCell ref="J246:K246"/>
    <mergeCell ref="P220:R220"/>
    <mergeCell ref="Q222:R222"/>
    <mergeCell ref="O226:R226"/>
    <mergeCell ref="L237:P237"/>
    <mergeCell ref="M242:O242"/>
    <mergeCell ref="J211:M211"/>
    <mergeCell ref="J213:M213"/>
    <mergeCell ref="J214:M214"/>
    <mergeCell ref="J215:M215"/>
    <mergeCell ref="P218:R218"/>
    <mergeCell ref="P196:R196"/>
    <mergeCell ref="P198:R198"/>
    <mergeCell ref="O200:P200"/>
    <mergeCell ref="Q200:R200"/>
    <mergeCell ref="O204:R204"/>
    <mergeCell ref="J209:M209"/>
    <mergeCell ref="J187:M187"/>
    <mergeCell ref="J189:M189"/>
    <mergeCell ref="J191:M191"/>
    <mergeCell ref="J192:M192"/>
    <mergeCell ref="J193:M193"/>
    <mergeCell ref="J177:K177"/>
    <mergeCell ref="O177:Q177"/>
    <mergeCell ref="J178:K178"/>
    <mergeCell ref="A1:A9"/>
    <mergeCell ref="A10:A15"/>
    <mergeCell ref="A16:B25"/>
    <mergeCell ref="J154:K154"/>
    <mergeCell ref="L169:P169"/>
    <mergeCell ref="M174:O174"/>
    <mergeCell ref="J176:K176"/>
    <mergeCell ref="P176:R176"/>
    <mergeCell ref="M150:O150"/>
    <mergeCell ref="J152:K152"/>
    <mergeCell ref="P152:R152"/>
    <mergeCell ref="J153:K153"/>
    <mergeCell ref="O153:Q153"/>
    <mergeCell ref="P126:R126"/>
    <mergeCell ref="P128:R128"/>
    <mergeCell ref="Q130:R130"/>
    <mergeCell ref="O134:R134"/>
    <mergeCell ref="L145:P145"/>
    <mergeCell ref="J117:M117"/>
    <mergeCell ref="J119:M119"/>
    <mergeCell ref="J121:M121"/>
    <mergeCell ref="J122:M122"/>
    <mergeCell ref="J123:M123"/>
    <mergeCell ref="P104:R104"/>
    <mergeCell ref="P106:R106"/>
    <mergeCell ref="O108:P108"/>
    <mergeCell ref="Q108:R108"/>
    <mergeCell ref="O112:R112"/>
    <mergeCell ref="J95:M95"/>
    <mergeCell ref="J97:M97"/>
    <mergeCell ref="J99:M99"/>
    <mergeCell ref="J100:M100"/>
    <mergeCell ref="J101:M101"/>
    <mergeCell ref="P60:R60"/>
    <mergeCell ref="J60:K60"/>
    <mergeCell ref="L53:P53"/>
    <mergeCell ref="M58:O58"/>
    <mergeCell ref="O61:Q61"/>
    <mergeCell ref="P84:R84"/>
    <mergeCell ref="L77:P77"/>
    <mergeCell ref="M82:O82"/>
    <mergeCell ref="O85:Q85"/>
    <mergeCell ref="J61:K61"/>
    <mergeCell ref="J62:K62"/>
    <mergeCell ref="J3:M3"/>
    <mergeCell ref="J5:M5"/>
    <mergeCell ref="J7:M7"/>
    <mergeCell ref="J85:K85"/>
    <mergeCell ref="J86:K86"/>
    <mergeCell ref="J84:K84"/>
    <mergeCell ref="J25:M25"/>
    <mergeCell ref="J27:M27"/>
    <mergeCell ref="J29:M29"/>
    <mergeCell ref="J30:M30"/>
    <mergeCell ref="J31:M31"/>
    <mergeCell ref="Q38:R38"/>
    <mergeCell ref="O42:R42"/>
    <mergeCell ref="J8:M8"/>
    <mergeCell ref="J9:M9"/>
    <mergeCell ref="O20:R20"/>
    <mergeCell ref="Q16:R16"/>
    <mergeCell ref="P14:R14"/>
    <mergeCell ref="P12:R12"/>
    <mergeCell ref="O16:P16"/>
    <mergeCell ref="P34:R34"/>
    <mergeCell ref="P36:R36"/>
    <mergeCell ref="J555:M555"/>
    <mergeCell ref="J557:M557"/>
    <mergeCell ref="J559:M559"/>
    <mergeCell ref="J560:M560"/>
    <mergeCell ref="J561:M561"/>
    <mergeCell ref="P564:R564"/>
    <mergeCell ref="P566:R566"/>
    <mergeCell ref="O568:P568"/>
    <mergeCell ref="Q568:R568"/>
    <mergeCell ref="O572:R572"/>
    <mergeCell ref="J577:M577"/>
    <mergeCell ref="J579:M579"/>
    <mergeCell ref="J581:M581"/>
    <mergeCell ref="J582:M582"/>
    <mergeCell ref="J583:M583"/>
    <mergeCell ref="P586:R586"/>
    <mergeCell ref="P588:R588"/>
    <mergeCell ref="Q590:R590"/>
    <mergeCell ref="O594:R594"/>
    <mergeCell ref="L605:P605"/>
    <mergeCell ref="M610:O610"/>
    <mergeCell ref="J612:K612"/>
    <mergeCell ref="P612:R612"/>
    <mergeCell ref="J613:K613"/>
    <mergeCell ref="O613:Q613"/>
    <mergeCell ref="J614:K614"/>
    <mergeCell ref="L629:P629"/>
    <mergeCell ref="M634:O634"/>
    <mergeCell ref="J636:K636"/>
    <mergeCell ref="P636:R636"/>
    <mergeCell ref="J637:K637"/>
    <mergeCell ref="O637:Q637"/>
    <mergeCell ref="J638:K638"/>
    <mergeCell ref="J647:M647"/>
    <mergeCell ref="J649:M649"/>
    <mergeCell ref="J651:M651"/>
    <mergeCell ref="J652:M652"/>
    <mergeCell ref="J653:M653"/>
    <mergeCell ref="P656:R656"/>
    <mergeCell ref="P658:R658"/>
    <mergeCell ref="O660:P660"/>
    <mergeCell ref="Q660:R660"/>
    <mergeCell ref="O664:R664"/>
    <mergeCell ref="J669:M669"/>
    <mergeCell ref="J671:M671"/>
    <mergeCell ref="J673:M673"/>
    <mergeCell ref="J674:M674"/>
    <mergeCell ref="J675:M675"/>
    <mergeCell ref="P678:R678"/>
    <mergeCell ref="P680:R680"/>
    <mergeCell ref="Q682:R682"/>
    <mergeCell ref="O686:R686"/>
    <mergeCell ref="L697:P697"/>
    <mergeCell ref="M702:O702"/>
    <mergeCell ref="J704:K704"/>
    <mergeCell ref="P704:R704"/>
    <mergeCell ref="J705:K705"/>
    <mergeCell ref="O705:Q705"/>
    <mergeCell ref="J706:K706"/>
    <mergeCell ref="L721:P721"/>
    <mergeCell ref="M726:O726"/>
    <mergeCell ref="J728:K728"/>
    <mergeCell ref="P728:R728"/>
    <mergeCell ref="J729:K729"/>
    <mergeCell ref="O729:Q729"/>
    <mergeCell ref="J730:K730"/>
    <mergeCell ref="J739:M739"/>
    <mergeCell ref="J741:M741"/>
    <mergeCell ref="J743:M743"/>
    <mergeCell ref="J744:M744"/>
    <mergeCell ref="J745:M745"/>
    <mergeCell ref="P748:R748"/>
    <mergeCell ref="P750:R750"/>
    <mergeCell ref="O752:P752"/>
    <mergeCell ref="Q752:R752"/>
    <mergeCell ref="O756:R756"/>
    <mergeCell ref="J761:M761"/>
    <mergeCell ref="J763:M763"/>
    <mergeCell ref="J765:M765"/>
    <mergeCell ref="J766:M766"/>
    <mergeCell ref="J767:M767"/>
    <mergeCell ref="P770:R770"/>
    <mergeCell ref="P772:R772"/>
    <mergeCell ref="Q774:R774"/>
    <mergeCell ref="O778:R778"/>
    <mergeCell ref="L789:P789"/>
    <mergeCell ref="M794:O794"/>
    <mergeCell ref="J796:K796"/>
    <mergeCell ref="P796:R796"/>
    <mergeCell ref="J797:K797"/>
    <mergeCell ref="O797:Q797"/>
    <mergeCell ref="J798:K798"/>
    <mergeCell ref="L813:P813"/>
    <mergeCell ref="M818:O818"/>
    <mergeCell ref="J820:K820"/>
    <mergeCell ref="P820:R820"/>
    <mergeCell ref="J821:K821"/>
    <mergeCell ref="O821:Q821"/>
    <mergeCell ref="J822:K822"/>
    <mergeCell ref="J831:M831"/>
    <mergeCell ref="J833:M833"/>
    <mergeCell ref="J835:M835"/>
    <mergeCell ref="J836:M836"/>
    <mergeCell ref="J837:M837"/>
    <mergeCell ref="P840:R840"/>
    <mergeCell ref="P842:R842"/>
    <mergeCell ref="O844:P844"/>
    <mergeCell ref="Q844:R844"/>
    <mergeCell ref="O848:R848"/>
    <mergeCell ref="J853:M853"/>
    <mergeCell ref="J855:M855"/>
    <mergeCell ref="J857:M857"/>
    <mergeCell ref="J858:M858"/>
    <mergeCell ref="J859:M859"/>
    <mergeCell ref="P862:R862"/>
    <mergeCell ref="P864:R864"/>
    <mergeCell ref="Q866:R866"/>
    <mergeCell ref="O870:R870"/>
    <mergeCell ref="L881:P881"/>
    <mergeCell ref="M886:O886"/>
    <mergeCell ref="J888:K888"/>
    <mergeCell ref="P888:R888"/>
    <mergeCell ref="J889:K889"/>
    <mergeCell ref="O889:Q889"/>
    <mergeCell ref="J890:K890"/>
    <mergeCell ref="L905:P905"/>
    <mergeCell ref="M910:O910"/>
    <mergeCell ref="J912:K912"/>
    <mergeCell ref="P912:R912"/>
    <mergeCell ref="J913:K913"/>
    <mergeCell ref="O913:Q913"/>
    <mergeCell ref="J914:K914"/>
    <mergeCell ref="J923:M923"/>
    <mergeCell ref="J925:M925"/>
    <mergeCell ref="J927:M927"/>
    <mergeCell ref="J928:M928"/>
    <mergeCell ref="J929:M929"/>
    <mergeCell ref="P932:R932"/>
    <mergeCell ref="P934:R934"/>
    <mergeCell ref="O936:P936"/>
    <mergeCell ref="Q936:R936"/>
    <mergeCell ref="O940:R940"/>
    <mergeCell ref="J945:M945"/>
    <mergeCell ref="J947:M947"/>
    <mergeCell ref="J949:M949"/>
    <mergeCell ref="J950:M950"/>
    <mergeCell ref="J951:M951"/>
    <mergeCell ref="P954:R954"/>
    <mergeCell ref="P956:R956"/>
    <mergeCell ref="Q958:R958"/>
    <mergeCell ref="O962:R962"/>
    <mergeCell ref="L973:P973"/>
    <mergeCell ref="M978:O978"/>
    <mergeCell ref="J980:K980"/>
    <mergeCell ref="P980:R980"/>
    <mergeCell ref="J981:K981"/>
    <mergeCell ref="O981:Q981"/>
    <mergeCell ref="J982:K982"/>
    <mergeCell ref="L997:P997"/>
    <mergeCell ref="M1002:O1002"/>
    <mergeCell ref="J1004:K1004"/>
    <mergeCell ref="P1004:R1004"/>
    <mergeCell ref="J1005:K1005"/>
    <mergeCell ref="O1005:Q1005"/>
    <mergeCell ref="J1006:K1006"/>
    <mergeCell ref="J1015:M1015"/>
    <mergeCell ref="J1017:M1017"/>
    <mergeCell ref="J1019:M1019"/>
    <mergeCell ref="J1020:M1020"/>
    <mergeCell ref="J1021:M1021"/>
    <mergeCell ref="P1024:R1024"/>
    <mergeCell ref="P1026:R1026"/>
    <mergeCell ref="O1028:P1028"/>
    <mergeCell ref="Q1028:R1028"/>
    <mergeCell ref="O1032:R1032"/>
    <mergeCell ref="J1037:M1037"/>
    <mergeCell ref="J1039:M1039"/>
    <mergeCell ref="J1041:M1041"/>
    <mergeCell ref="J1042:M1042"/>
    <mergeCell ref="J1043:M1043"/>
    <mergeCell ref="P1046:R1046"/>
    <mergeCell ref="P1048:R1048"/>
    <mergeCell ref="Q1050:R1050"/>
    <mergeCell ref="O1054:R1054"/>
    <mergeCell ref="L1065:P1065"/>
    <mergeCell ref="M1070:O1070"/>
    <mergeCell ref="J1072:K1072"/>
    <mergeCell ref="P1072:R1072"/>
    <mergeCell ref="J1073:K1073"/>
    <mergeCell ref="O1073:Q1073"/>
    <mergeCell ref="J1074:K1074"/>
    <mergeCell ref="L1089:P1089"/>
    <mergeCell ref="M1094:O1094"/>
    <mergeCell ref="J1096:K1096"/>
    <mergeCell ref="P1096:R1096"/>
    <mergeCell ref="J1097:K1097"/>
    <mergeCell ref="O1097:Q1097"/>
    <mergeCell ref="J1098:K1098"/>
    <mergeCell ref="J1107:M1107"/>
    <mergeCell ref="J1109:M1109"/>
    <mergeCell ref="J1111:M1111"/>
    <mergeCell ref="J1112:M1112"/>
    <mergeCell ref="J1113:M1113"/>
    <mergeCell ref="P1116:R1116"/>
    <mergeCell ref="P1118:R1118"/>
    <mergeCell ref="O1120:P1120"/>
    <mergeCell ref="Q1120:R1120"/>
    <mergeCell ref="O1124:R1124"/>
    <mergeCell ref="J1129:M1129"/>
    <mergeCell ref="J1131:M1131"/>
    <mergeCell ref="J1133:M1133"/>
    <mergeCell ref="J1134:M1134"/>
    <mergeCell ref="J1135:M1135"/>
    <mergeCell ref="P1138:R1138"/>
    <mergeCell ref="P1140:R1140"/>
    <mergeCell ref="Q1142:R1142"/>
    <mergeCell ref="O1146:R1146"/>
    <mergeCell ref="L1157:P1157"/>
    <mergeCell ref="M1162:O1162"/>
    <mergeCell ref="J1164:K1164"/>
    <mergeCell ref="P1164:R1164"/>
    <mergeCell ref="J1165:K1165"/>
    <mergeCell ref="O1165:Q1165"/>
    <mergeCell ref="J1166:K1166"/>
    <mergeCell ref="L1181:P1181"/>
    <mergeCell ref="M1186:O1186"/>
    <mergeCell ref="J1188:K1188"/>
    <mergeCell ref="P1188:R1188"/>
    <mergeCell ref="J1189:K1189"/>
    <mergeCell ref="O1189:Q1189"/>
    <mergeCell ref="J1190:K1190"/>
    <mergeCell ref="J1199:M1199"/>
    <mergeCell ref="J1201:M1201"/>
    <mergeCell ref="J1203:M1203"/>
    <mergeCell ref="J1204:M1204"/>
    <mergeCell ref="J1205:M1205"/>
    <mergeCell ref="P1208:R1208"/>
    <mergeCell ref="P1210:R1210"/>
    <mergeCell ref="O1212:P1212"/>
    <mergeCell ref="Q1212:R1212"/>
    <mergeCell ref="O1216:R1216"/>
    <mergeCell ref="J1221:M1221"/>
    <mergeCell ref="J1223:M1223"/>
    <mergeCell ref="J1225:M1225"/>
    <mergeCell ref="J1226:M1226"/>
    <mergeCell ref="J1227:M1227"/>
    <mergeCell ref="P1230:R1230"/>
    <mergeCell ref="P1232:R1232"/>
    <mergeCell ref="Q1234:R1234"/>
    <mergeCell ref="O1238:R1238"/>
    <mergeCell ref="L1249:P1249"/>
    <mergeCell ref="M1254:O1254"/>
    <mergeCell ref="J1256:K1256"/>
    <mergeCell ref="P1256:R1256"/>
    <mergeCell ref="J1257:K1257"/>
    <mergeCell ref="O1257:Q1257"/>
    <mergeCell ref="J1258:K1258"/>
    <mergeCell ref="L1273:P1273"/>
    <mergeCell ref="M1278:O1278"/>
    <mergeCell ref="J1280:K1280"/>
    <mergeCell ref="P1280:R1280"/>
    <mergeCell ref="J1281:K1281"/>
    <mergeCell ref="O1281:Q1281"/>
    <mergeCell ref="J1282:K1282"/>
    <mergeCell ref="J1291:M1291"/>
    <mergeCell ref="J1293:M1293"/>
    <mergeCell ref="J1295:M1295"/>
    <mergeCell ref="J1296:M1296"/>
    <mergeCell ref="J1297:M1297"/>
    <mergeCell ref="P1300:R1300"/>
    <mergeCell ref="P1302:R1302"/>
    <mergeCell ref="O1304:P1304"/>
    <mergeCell ref="Q1304:R1304"/>
    <mergeCell ref="O1308:R1308"/>
    <mergeCell ref="J1313:M1313"/>
    <mergeCell ref="J1315:M1315"/>
    <mergeCell ref="J1317:M1317"/>
    <mergeCell ref="J1318:M1318"/>
    <mergeCell ref="J1319:M1319"/>
    <mergeCell ref="P1322:R1322"/>
    <mergeCell ref="P1324:R1324"/>
    <mergeCell ref="Q1326:R1326"/>
    <mergeCell ref="O1330:R1330"/>
    <mergeCell ref="J1372:K1372"/>
    <mergeCell ref="P1372:R1372"/>
    <mergeCell ref="J1373:K1373"/>
    <mergeCell ref="O1373:Q1373"/>
    <mergeCell ref="J1374:K1374"/>
    <mergeCell ref="L1341:P1341"/>
    <mergeCell ref="M1346:O1346"/>
    <mergeCell ref="J1348:K1348"/>
    <mergeCell ref="P1348:R1348"/>
    <mergeCell ref="J1349:K1349"/>
    <mergeCell ref="O1349:Q1349"/>
    <mergeCell ref="J1350:K1350"/>
    <mergeCell ref="L1365:P1365"/>
    <mergeCell ref="M1370:O1370"/>
  </mergeCells>
  <hyperlinks>
    <hyperlink ref="A1:A9" location="ACCUEIL!A1" tooltip="ACCUEIL" display="ACCUEIL"/>
    <hyperlink ref="A10:A15" location="TEST!A1" tooltip="TEST" display="TEST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300" verticalDpi="300" r:id="rId1"/>
  <ignoredErrors>
    <ignoredError sqref="S51 S75 S143 S167 S235 S259 S327 S351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0" id="{C96E1413-7E68-4EBA-8386-B1F00D8D57EF}">
            <xm:f>AND(TEST!$P$1="Professeur des écoles",P34&lt;&gt;"")</xm:f>
            <x14:dxf>
              <font>
                <strike/>
              </font>
            </x14:dxf>
          </x14:cfRule>
          <xm:sqref>N75</xm:sqref>
        </x14:conditionalFormatting>
        <x14:conditionalFormatting xmlns:xm="http://schemas.microsoft.com/office/excel/2006/main">
          <x14:cfRule type="expression" priority="89" id="{22A48202-AE73-4BCD-A15A-4284B8877F72}">
            <xm:f>AND(TEST!$P$1="Professeur d'EPS",P34&lt;&gt;"")</xm:f>
            <x14:dxf>
              <font>
                <strike/>
              </font>
            </x14:dxf>
          </x14:cfRule>
          <xm:sqref>L75</xm:sqref>
        </x14:conditionalFormatting>
        <x14:conditionalFormatting xmlns:xm="http://schemas.microsoft.com/office/excel/2006/main">
          <x14:cfRule type="expression" priority="88" id="{F87CFC18-6F29-4824-A65A-7E94AA91FA70}">
            <xm:f>AND(TEST!$P$1="Professeur des écoles",P12&lt;&gt;"")</xm:f>
            <x14:dxf>
              <font>
                <strike/>
              </font>
            </x14:dxf>
          </x14:cfRule>
          <xm:sqref>N51</xm:sqref>
        </x14:conditionalFormatting>
        <x14:conditionalFormatting xmlns:xm="http://schemas.microsoft.com/office/excel/2006/main">
          <x14:cfRule type="expression" priority="87" id="{93EB8E05-1F48-45FA-915B-F00167FD51DE}">
            <xm:f>AND(TEST!$P$1="Professeur d'EPS",P12&lt;&gt;"")</xm:f>
            <x14:dxf>
              <font>
                <strike/>
              </font>
            </x14:dxf>
          </x14:cfRule>
          <xm:sqref>L51</xm:sqref>
        </x14:conditionalFormatting>
        <x14:conditionalFormatting xmlns:xm="http://schemas.microsoft.com/office/excel/2006/main">
          <x14:cfRule type="expression" priority="86" id="{93096745-37D5-4F0C-9985-FC22F33B07E4}">
            <xm:f>AND(OR(TEST!$P$1="Professeur des écoles",TEST!$P$1="Professeur d'EPS"),P12&lt;&gt;"")</xm:f>
            <x14:dxf>
              <font>
                <strike/>
              </font>
            </x14:dxf>
          </x14:cfRule>
          <xm:sqref>M51</xm:sqref>
        </x14:conditionalFormatting>
        <x14:conditionalFormatting xmlns:xm="http://schemas.microsoft.com/office/excel/2006/main">
          <x14:cfRule type="expression" priority="85" id="{294CC43B-23F3-4E35-B369-2C15310D5BBF}">
            <xm:f>AND(OR(TEST!$P$1="Professeur des écoles",TEST!$P$1="Professeur d'EPS"),P34&lt;&gt;"")</xm:f>
            <x14:dxf>
              <font>
                <strike/>
              </font>
            </x14:dxf>
          </x14:cfRule>
          <xm:sqref>M75</xm:sqref>
        </x14:conditionalFormatting>
        <x14:conditionalFormatting xmlns:xm="http://schemas.microsoft.com/office/excel/2006/main">
          <x14:cfRule type="expression" priority="84" id="{8246EBB9-1A44-4399-814C-08A41B1EF16B}">
            <xm:f>AND(TEST!$P$1="Professeur des écoles",P126&lt;&gt;"")</xm:f>
            <x14:dxf>
              <font>
                <strike/>
              </font>
            </x14:dxf>
          </x14:cfRule>
          <xm:sqref>N167</xm:sqref>
        </x14:conditionalFormatting>
        <x14:conditionalFormatting xmlns:xm="http://schemas.microsoft.com/office/excel/2006/main">
          <x14:cfRule type="expression" priority="83" id="{1702204F-CD4A-452F-9E14-5B67DB069874}">
            <xm:f>AND(TEST!$P$1="Professeur d'EPS",P126&lt;&gt;"")</xm:f>
            <x14:dxf>
              <font>
                <strike/>
              </font>
            </x14:dxf>
          </x14:cfRule>
          <xm:sqref>L167</xm:sqref>
        </x14:conditionalFormatting>
        <x14:conditionalFormatting xmlns:xm="http://schemas.microsoft.com/office/excel/2006/main">
          <x14:cfRule type="expression" priority="82" id="{B852412B-04FC-41D5-AE0C-94E417827469}">
            <xm:f>AND(TEST!$P$1="Professeur des écoles",P104&lt;&gt;"")</xm:f>
            <x14:dxf>
              <font>
                <strike/>
              </font>
            </x14:dxf>
          </x14:cfRule>
          <xm:sqref>N143</xm:sqref>
        </x14:conditionalFormatting>
        <x14:conditionalFormatting xmlns:xm="http://schemas.microsoft.com/office/excel/2006/main">
          <x14:cfRule type="expression" priority="81" id="{B49FF99F-0F8A-4822-B466-3BC7CE835132}">
            <xm:f>AND(TEST!$P$1="Professeur d'EPS",P104&lt;&gt;"")</xm:f>
            <x14:dxf>
              <font>
                <strike/>
              </font>
            </x14:dxf>
          </x14:cfRule>
          <xm:sqref>L143</xm:sqref>
        </x14:conditionalFormatting>
        <x14:conditionalFormatting xmlns:xm="http://schemas.microsoft.com/office/excel/2006/main">
          <x14:cfRule type="expression" priority="80" id="{324A1812-F5A0-4DFD-8055-B1E089964554}">
            <xm:f>AND(OR(TEST!$P$1="Professeur des écoles",TEST!$P$1="Professeur d'EPS"),P104&lt;&gt;"")</xm:f>
            <x14:dxf>
              <font>
                <strike/>
              </font>
            </x14:dxf>
          </x14:cfRule>
          <xm:sqref>M143</xm:sqref>
        </x14:conditionalFormatting>
        <x14:conditionalFormatting xmlns:xm="http://schemas.microsoft.com/office/excel/2006/main">
          <x14:cfRule type="expression" priority="79" id="{A32B0F6C-5061-431E-87D3-B039701BFC2E}">
            <xm:f>AND(OR(TEST!$P$1="Professeur des écoles",TEST!$P$1="Professeur d'EPS"),P126&lt;&gt;"")</xm:f>
            <x14:dxf>
              <font>
                <strike/>
              </font>
            </x14:dxf>
          </x14:cfRule>
          <xm:sqref>M167</xm:sqref>
        </x14:conditionalFormatting>
        <x14:conditionalFormatting xmlns:xm="http://schemas.microsoft.com/office/excel/2006/main">
          <x14:cfRule type="expression" priority="78" id="{1AA70CED-B8BA-438A-B1A8-DE5081E661A7}">
            <xm:f>AND(TEST!$P$1="Professeur des écoles",P218&lt;&gt;"")</xm:f>
            <x14:dxf>
              <font>
                <strike/>
              </font>
            </x14:dxf>
          </x14:cfRule>
          <xm:sqref>N259</xm:sqref>
        </x14:conditionalFormatting>
        <x14:conditionalFormatting xmlns:xm="http://schemas.microsoft.com/office/excel/2006/main">
          <x14:cfRule type="expression" priority="77" id="{613EE1CC-3538-46C4-8598-41C4B02F4453}">
            <xm:f>AND(TEST!$P$1="Professeur d'EPS",P218&lt;&gt;"")</xm:f>
            <x14:dxf>
              <font>
                <strike/>
              </font>
            </x14:dxf>
          </x14:cfRule>
          <xm:sqref>L259</xm:sqref>
        </x14:conditionalFormatting>
        <x14:conditionalFormatting xmlns:xm="http://schemas.microsoft.com/office/excel/2006/main">
          <x14:cfRule type="expression" priority="76" id="{2A936691-AE16-4FFB-9B2A-97F2EA670C2D}">
            <xm:f>AND(TEST!$P$1="Professeur des écoles",P196&lt;&gt;"")</xm:f>
            <x14:dxf>
              <font>
                <strike/>
              </font>
            </x14:dxf>
          </x14:cfRule>
          <xm:sqref>N235</xm:sqref>
        </x14:conditionalFormatting>
        <x14:conditionalFormatting xmlns:xm="http://schemas.microsoft.com/office/excel/2006/main">
          <x14:cfRule type="expression" priority="75" id="{7C2BB71A-A56A-423B-AA1F-E6A5973C7240}">
            <xm:f>AND(TEST!$P$1="Professeur d'EPS",P196&lt;&gt;"")</xm:f>
            <x14:dxf>
              <font>
                <strike/>
              </font>
            </x14:dxf>
          </x14:cfRule>
          <xm:sqref>L235</xm:sqref>
        </x14:conditionalFormatting>
        <x14:conditionalFormatting xmlns:xm="http://schemas.microsoft.com/office/excel/2006/main">
          <x14:cfRule type="expression" priority="74" id="{3B7E67E6-8104-4675-B484-1E1B52E26C36}">
            <xm:f>AND(OR(TEST!$P$1="Professeur des écoles",TEST!$P$1="Professeur d'EPS"),P196&lt;&gt;"")</xm:f>
            <x14:dxf>
              <font>
                <strike/>
              </font>
            </x14:dxf>
          </x14:cfRule>
          <xm:sqref>M235</xm:sqref>
        </x14:conditionalFormatting>
        <x14:conditionalFormatting xmlns:xm="http://schemas.microsoft.com/office/excel/2006/main">
          <x14:cfRule type="expression" priority="73" id="{2FEA0AB7-B9C6-4191-8396-021FBF4F033D}">
            <xm:f>AND(OR(TEST!$P$1="Professeur des écoles",TEST!$P$1="Professeur d'EPS"),P218&lt;&gt;"")</xm:f>
            <x14:dxf>
              <font>
                <strike/>
              </font>
            </x14:dxf>
          </x14:cfRule>
          <xm:sqref>M259</xm:sqref>
        </x14:conditionalFormatting>
        <x14:conditionalFormatting xmlns:xm="http://schemas.microsoft.com/office/excel/2006/main">
          <x14:cfRule type="expression" priority="72" id="{D8992595-4BA8-4976-899A-F07C59D4E504}">
            <xm:f>AND(TEST!$P$1="Professeur des écoles",P310&lt;&gt;"")</xm:f>
            <x14:dxf>
              <font>
                <strike/>
              </font>
            </x14:dxf>
          </x14:cfRule>
          <xm:sqref>N351</xm:sqref>
        </x14:conditionalFormatting>
        <x14:conditionalFormatting xmlns:xm="http://schemas.microsoft.com/office/excel/2006/main">
          <x14:cfRule type="expression" priority="71" id="{8401ACC5-5D66-42D9-80B4-97F9DDC55AB7}">
            <xm:f>AND(TEST!$P$1="Professeur d'EPS",P310&lt;&gt;"")</xm:f>
            <x14:dxf>
              <font>
                <strike/>
              </font>
            </x14:dxf>
          </x14:cfRule>
          <xm:sqref>L351</xm:sqref>
        </x14:conditionalFormatting>
        <x14:conditionalFormatting xmlns:xm="http://schemas.microsoft.com/office/excel/2006/main">
          <x14:cfRule type="expression" priority="70" id="{1C3D92D6-71AF-4C61-9C4E-8FE7DFF7E160}">
            <xm:f>AND(TEST!$P$1="Professeur des écoles",P288&lt;&gt;"")</xm:f>
            <x14:dxf>
              <font>
                <strike/>
              </font>
            </x14:dxf>
          </x14:cfRule>
          <xm:sqref>N327</xm:sqref>
        </x14:conditionalFormatting>
        <x14:conditionalFormatting xmlns:xm="http://schemas.microsoft.com/office/excel/2006/main">
          <x14:cfRule type="expression" priority="69" id="{48F524C8-1F43-4B19-83D7-62FEE7E80318}">
            <xm:f>AND(TEST!$P$1="Professeur d'EPS",P288&lt;&gt;"")</xm:f>
            <x14:dxf>
              <font>
                <strike/>
              </font>
            </x14:dxf>
          </x14:cfRule>
          <xm:sqref>L327</xm:sqref>
        </x14:conditionalFormatting>
        <x14:conditionalFormatting xmlns:xm="http://schemas.microsoft.com/office/excel/2006/main">
          <x14:cfRule type="expression" priority="68" id="{6FE29E91-24EB-4049-A073-ACD36A2659D1}">
            <xm:f>AND(OR(TEST!$P$1="Professeur des écoles",TEST!$P$1="Professeur d'EPS"),P288&lt;&gt;"")</xm:f>
            <x14:dxf>
              <font>
                <strike/>
              </font>
            </x14:dxf>
          </x14:cfRule>
          <xm:sqref>M327</xm:sqref>
        </x14:conditionalFormatting>
        <x14:conditionalFormatting xmlns:xm="http://schemas.microsoft.com/office/excel/2006/main">
          <x14:cfRule type="expression" priority="67" id="{FC45B598-492E-4410-B71F-B3FC493A4797}">
            <xm:f>AND(OR(TEST!$P$1="Professeur des écoles",TEST!$P$1="Professeur d'EPS"),P310&lt;&gt;"")</xm:f>
            <x14:dxf>
              <font>
                <strike/>
              </font>
            </x14:dxf>
          </x14:cfRule>
          <xm:sqref>M351</xm:sqref>
        </x14:conditionalFormatting>
        <x14:conditionalFormatting xmlns:xm="http://schemas.microsoft.com/office/excel/2006/main">
          <x14:cfRule type="expression" priority="66" id="{D95193F8-C6B0-4CB3-926E-5606233C9085}">
            <xm:f>AND(TEST!$P$1="Professeur des écoles",P402&lt;&gt;"")</xm:f>
            <x14:dxf>
              <font>
                <strike/>
              </font>
            </x14:dxf>
          </x14:cfRule>
          <xm:sqref>N443</xm:sqref>
        </x14:conditionalFormatting>
        <x14:conditionalFormatting xmlns:xm="http://schemas.microsoft.com/office/excel/2006/main">
          <x14:cfRule type="expression" priority="65" id="{BB197E6E-F196-402C-8A62-866219E437BB}">
            <xm:f>AND(TEST!$P$1="Professeur d'EPS",P402&lt;&gt;"")</xm:f>
            <x14:dxf>
              <font>
                <strike/>
              </font>
            </x14:dxf>
          </x14:cfRule>
          <xm:sqref>L443</xm:sqref>
        </x14:conditionalFormatting>
        <x14:conditionalFormatting xmlns:xm="http://schemas.microsoft.com/office/excel/2006/main">
          <x14:cfRule type="expression" priority="64" id="{7D85FAFC-E4EA-45A4-9963-2EEC10AA9CAF}">
            <xm:f>AND(TEST!$P$1="Professeur des écoles",P380&lt;&gt;"")</xm:f>
            <x14:dxf>
              <font>
                <strike/>
              </font>
            </x14:dxf>
          </x14:cfRule>
          <xm:sqref>N419</xm:sqref>
        </x14:conditionalFormatting>
        <x14:conditionalFormatting xmlns:xm="http://schemas.microsoft.com/office/excel/2006/main">
          <x14:cfRule type="expression" priority="63" id="{ED8DA53B-4CE9-446F-8201-E32B6AC4B4D7}">
            <xm:f>AND(TEST!$P$1="Professeur d'EPS",P380&lt;&gt;"")</xm:f>
            <x14:dxf>
              <font>
                <strike/>
              </font>
            </x14:dxf>
          </x14:cfRule>
          <xm:sqref>L419</xm:sqref>
        </x14:conditionalFormatting>
        <x14:conditionalFormatting xmlns:xm="http://schemas.microsoft.com/office/excel/2006/main">
          <x14:cfRule type="expression" priority="62" id="{0899B196-57F2-4946-985B-A0D44A243052}">
            <xm:f>AND(OR(TEST!$P$1="Professeur des écoles",TEST!$P$1="Professeur d'EPS"),P380&lt;&gt;"")</xm:f>
            <x14:dxf>
              <font>
                <strike/>
              </font>
            </x14:dxf>
          </x14:cfRule>
          <xm:sqref>M419</xm:sqref>
        </x14:conditionalFormatting>
        <x14:conditionalFormatting xmlns:xm="http://schemas.microsoft.com/office/excel/2006/main">
          <x14:cfRule type="expression" priority="61" id="{637525B1-A375-4866-AE60-A004BC4D874C}">
            <xm:f>AND(OR(TEST!$P$1="Professeur des écoles",TEST!$P$1="Professeur d'EPS"),P402&lt;&gt;"")</xm:f>
            <x14:dxf>
              <font>
                <strike/>
              </font>
            </x14:dxf>
          </x14:cfRule>
          <xm:sqref>M443</xm:sqref>
        </x14:conditionalFormatting>
        <x14:conditionalFormatting xmlns:xm="http://schemas.microsoft.com/office/excel/2006/main">
          <x14:cfRule type="expression" priority="60" id="{BA6F6C7C-D138-4ADA-B214-6C4856D723C9}">
            <xm:f>AND(TEST!$P$1="Professeur des écoles",P494&lt;&gt;"")</xm:f>
            <x14:dxf>
              <font>
                <strike/>
              </font>
            </x14:dxf>
          </x14:cfRule>
          <xm:sqref>N535</xm:sqref>
        </x14:conditionalFormatting>
        <x14:conditionalFormatting xmlns:xm="http://schemas.microsoft.com/office/excel/2006/main">
          <x14:cfRule type="expression" priority="59" id="{CD34B65F-6637-4469-B9F2-2AB0E6E2AA23}">
            <xm:f>AND(TEST!$P$1="Professeur d'EPS",P494&lt;&gt;"")</xm:f>
            <x14:dxf>
              <font>
                <strike/>
              </font>
            </x14:dxf>
          </x14:cfRule>
          <xm:sqref>L535</xm:sqref>
        </x14:conditionalFormatting>
        <x14:conditionalFormatting xmlns:xm="http://schemas.microsoft.com/office/excel/2006/main">
          <x14:cfRule type="expression" priority="58" id="{450B1A43-E27B-47B9-AD7C-9505D3AE8B0A}">
            <xm:f>AND(TEST!$P$1="Professeur des écoles",P472&lt;&gt;"")</xm:f>
            <x14:dxf>
              <font>
                <strike/>
              </font>
            </x14:dxf>
          </x14:cfRule>
          <xm:sqref>N511</xm:sqref>
        </x14:conditionalFormatting>
        <x14:conditionalFormatting xmlns:xm="http://schemas.microsoft.com/office/excel/2006/main">
          <x14:cfRule type="expression" priority="57" id="{AC368812-F5EE-4375-981A-FEBD91EAD682}">
            <xm:f>AND(TEST!$P$1="Professeur d'EPS",P472&lt;&gt;"")</xm:f>
            <x14:dxf>
              <font>
                <strike/>
              </font>
            </x14:dxf>
          </x14:cfRule>
          <xm:sqref>L511</xm:sqref>
        </x14:conditionalFormatting>
        <x14:conditionalFormatting xmlns:xm="http://schemas.microsoft.com/office/excel/2006/main">
          <x14:cfRule type="expression" priority="56" id="{D4CBDA50-BAF4-4940-8A93-42258BC3C5DE}">
            <xm:f>AND(OR(TEST!$P$1="Professeur des écoles",TEST!$P$1="Professeur d'EPS"),P472&lt;&gt;"")</xm:f>
            <x14:dxf>
              <font>
                <strike/>
              </font>
            </x14:dxf>
          </x14:cfRule>
          <xm:sqref>M511</xm:sqref>
        </x14:conditionalFormatting>
        <x14:conditionalFormatting xmlns:xm="http://schemas.microsoft.com/office/excel/2006/main">
          <x14:cfRule type="expression" priority="55" id="{9FE70A5E-B754-4E58-8670-6D77FDC87DA3}">
            <xm:f>AND(OR(TEST!$P$1="Professeur des écoles",TEST!$P$1="Professeur d'EPS"),P494&lt;&gt;"")</xm:f>
            <x14:dxf>
              <font>
                <strike/>
              </font>
            </x14:dxf>
          </x14:cfRule>
          <xm:sqref>M535</xm:sqref>
        </x14:conditionalFormatting>
        <x14:conditionalFormatting xmlns:xm="http://schemas.microsoft.com/office/excel/2006/main">
          <x14:cfRule type="expression" priority="54" id="{7656F035-1C1C-4B54-869D-E76DFB1D7355}">
            <xm:f>AND(TEST!$P$1="Professeur des écoles",P586&lt;&gt;"")</xm:f>
            <x14:dxf>
              <font>
                <strike/>
              </font>
            </x14:dxf>
          </x14:cfRule>
          <xm:sqref>N627</xm:sqref>
        </x14:conditionalFormatting>
        <x14:conditionalFormatting xmlns:xm="http://schemas.microsoft.com/office/excel/2006/main">
          <x14:cfRule type="expression" priority="53" id="{FEC80083-77C8-46DA-9E6B-B5AD16B57912}">
            <xm:f>AND(TEST!$P$1="Professeur d'EPS",P586&lt;&gt;"")</xm:f>
            <x14:dxf>
              <font>
                <strike/>
              </font>
            </x14:dxf>
          </x14:cfRule>
          <xm:sqref>L627</xm:sqref>
        </x14:conditionalFormatting>
        <x14:conditionalFormatting xmlns:xm="http://schemas.microsoft.com/office/excel/2006/main">
          <x14:cfRule type="expression" priority="52" id="{451604D6-B6D2-4A7B-824B-77EAE2978CFC}">
            <xm:f>AND(TEST!$P$1="Professeur des écoles",P564&lt;&gt;"")</xm:f>
            <x14:dxf>
              <font>
                <strike/>
              </font>
            </x14:dxf>
          </x14:cfRule>
          <xm:sqref>N603</xm:sqref>
        </x14:conditionalFormatting>
        <x14:conditionalFormatting xmlns:xm="http://schemas.microsoft.com/office/excel/2006/main">
          <x14:cfRule type="expression" priority="51" id="{FA56A4E0-0491-4AA4-A1B4-3CE3AFE8B987}">
            <xm:f>AND(TEST!$P$1="Professeur d'EPS",P564&lt;&gt;"")</xm:f>
            <x14:dxf>
              <font>
                <strike/>
              </font>
            </x14:dxf>
          </x14:cfRule>
          <xm:sqref>L603</xm:sqref>
        </x14:conditionalFormatting>
        <x14:conditionalFormatting xmlns:xm="http://schemas.microsoft.com/office/excel/2006/main">
          <x14:cfRule type="expression" priority="50" id="{65EC9AEC-1BA2-4B5E-B363-23E1F358E38A}">
            <xm:f>AND(OR(TEST!$P$1="Professeur des écoles",TEST!$P$1="Professeur d'EPS"),P564&lt;&gt;"")</xm:f>
            <x14:dxf>
              <font>
                <strike/>
              </font>
            </x14:dxf>
          </x14:cfRule>
          <xm:sqref>M603</xm:sqref>
        </x14:conditionalFormatting>
        <x14:conditionalFormatting xmlns:xm="http://schemas.microsoft.com/office/excel/2006/main">
          <x14:cfRule type="expression" priority="49" id="{7F8E5634-3AA7-416C-B26C-1BA7B855B8B1}">
            <xm:f>AND(OR(TEST!$P$1="Professeur des écoles",TEST!$P$1="Professeur d'EPS"),P586&lt;&gt;"")</xm:f>
            <x14:dxf>
              <font>
                <strike/>
              </font>
            </x14:dxf>
          </x14:cfRule>
          <xm:sqref>M627</xm:sqref>
        </x14:conditionalFormatting>
        <x14:conditionalFormatting xmlns:xm="http://schemas.microsoft.com/office/excel/2006/main">
          <x14:cfRule type="expression" priority="48" id="{5C1EA7EB-A3B4-4A51-AF54-46E3614F5420}">
            <xm:f>AND(TEST!$P$1="Professeur des écoles",P678&lt;&gt;"")</xm:f>
            <x14:dxf>
              <font>
                <strike/>
              </font>
            </x14:dxf>
          </x14:cfRule>
          <xm:sqref>N719</xm:sqref>
        </x14:conditionalFormatting>
        <x14:conditionalFormatting xmlns:xm="http://schemas.microsoft.com/office/excel/2006/main">
          <x14:cfRule type="expression" priority="47" id="{DCD53E51-B6CC-4A58-B955-610695BEC4A8}">
            <xm:f>AND(TEST!$P$1="Professeur d'EPS",P678&lt;&gt;"")</xm:f>
            <x14:dxf>
              <font>
                <strike/>
              </font>
            </x14:dxf>
          </x14:cfRule>
          <xm:sqref>L719</xm:sqref>
        </x14:conditionalFormatting>
        <x14:conditionalFormatting xmlns:xm="http://schemas.microsoft.com/office/excel/2006/main">
          <x14:cfRule type="expression" priority="46" id="{57A6D552-CD0F-4380-8D16-A5593351AE70}">
            <xm:f>AND(TEST!$P$1="Professeur des écoles",P656&lt;&gt;"")</xm:f>
            <x14:dxf>
              <font>
                <strike/>
              </font>
            </x14:dxf>
          </x14:cfRule>
          <xm:sqref>N695</xm:sqref>
        </x14:conditionalFormatting>
        <x14:conditionalFormatting xmlns:xm="http://schemas.microsoft.com/office/excel/2006/main">
          <x14:cfRule type="expression" priority="45" id="{2356E67E-C843-423A-9FAB-3537860490E0}">
            <xm:f>AND(TEST!$P$1="Professeur d'EPS",P656&lt;&gt;"")</xm:f>
            <x14:dxf>
              <font>
                <strike/>
              </font>
            </x14:dxf>
          </x14:cfRule>
          <xm:sqref>L695</xm:sqref>
        </x14:conditionalFormatting>
        <x14:conditionalFormatting xmlns:xm="http://schemas.microsoft.com/office/excel/2006/main">
          <x14:cfRule type="expression" priority="44" id="{061DE150-3240-4790-9819-EA6C045A3202}">
            <xm:f>AND(OR(TEST!$P$1="Professeur des écoles",TEST!$P$1="Professeur d'EPS"),P656&lt;&gt;"")</xm:f>
            <x14:dxf>
              <font>
                <strike/>
              </font>
            </x14:dxf>
          </x14:cfRule>
          <xm:sqref>M695</xm:sqref>
        </x14:conditionalFormatting>
        <x14:conditionalFormatting xmlns:xm="http://schemas.microsoft.com/office/excel/2006/main">
          <x14:cfRule type="expression" priority="43" id="{C107416A-27AC-44B0-A4B9-C5BB2D498D45}">
            <xm:f>AND(OR(TEST!$P$1="Professeur des écoles",TEST!$P$1="Professeur d'EPS"),P678&lt;&gt;"")</xm:f>
            <x14:dxf>
              <font>
                <strike/>
              </font>
            </x14:dxf>
          </x14:cfRule>
          <xm:sqref>M719</xm:sqref>
        </x14:conditionalFormatting>
        <x14:conditionalFormatting xmlns:xm="http://schemas.microsoft.com/office/excel/2006/main">
          <x14:cfRule type="expression" priority="42" id="{18F876B1-E3B0-4DD4-8460-7A4449929055}">
            <xm:f>AND(TEST!$P$1="Professeur des écoles",P770&lt;&gt;"")</xm:f>
            <x14:dxf>
              <font>
                <strike/>
              </font>
            </x14:dxf>
          </x14:cfRule>
          <xm:sqref>N811</xm:sqref>
        </x14:conditionalFormatting>
        <x14:conditionalFormatting xmlns:xm="http://schemas.microsoft.com/office/excel/2006/main">
          <x14:cfRule type="expression" priority="41" id="{C9FB7512-10F5-4488-9ED6-803A7373BD8F}">
            <xm:f>AND(TEST!$P$1="Professeur d'EPS",P770&lt;&gt;"")</xm:f>
            <x14:dxf>
              <font>
                <strike/>
              </font>
            </x14:dxf>
          </x14:cfRule>
          <xm:sqref>L811</xm:sqref>
        </x14:conditionalFormatting>
        <x14:conditionalFormatting xmlns:xm="http://schemas.microsoft.com/office/excel/2006/main">
          <x14:cfRule type="expression" priority="40" id="{A5742D0B-528D-41D9-A2C2-4EB34FF7D005}">
            <xm:f>AND(TEST!$P$1="Professeur des écoles",P748&lt;&gt;"")</xm:f>
            <x14:dxf>
              <font>
                <strike/>
              </font>
            </x14:dxf>
          </x14:cfRule>
          <xm:sqref>N787</xm:sqref>
        </x14:conditionalFormatting>
        <x14:conditionalFormatting xmlns:xm="http://schemas.microsoft.com/office/excel/2006/main">
          <x14:cfRule type="expression" priority="39" id="{E0066998-7C74-4178-B157-61093343546F}">
            <xm:f>AND(TEST!$P$1="Professeur d'EPS",P748&lt;&gt;"")</xm:f>
            <x14:dxf>
              <font>
                <strike/>
              </font>
            </x14:dxf>
          </x14:cfRule>
          <xm:sqref>L787</xm:sqref>
        </x14:conditionalFormatting>
        <x14:conditionalFormatting xmlns:xm="http://schemas.microsoft.com/office/excel/2006/main">
          <x14:cfRule type="expression" priority="38" id="{E7E09ABC-9026-4841-B643-69EBD0012570}">
            <xm:f>AND(OR(TEST!$P$1="Professeur des écoles",TEST!$P$1="Professeur d'EPS"),P748&lt;&gt;"")</xm:f>
            <x14:dxf>
              <font>
                <strike/>
              </font>
            </x14:dxf>
          </x14:cfRule>
          <xm:sqref>M787</xm:sqref>
        </x14:conditionalFormatting>
        <x14:conditionalFormatting xmlns:xm="http://schemas.microsoft.com/office/excel/2006/main">
          <x14:cfRule type="expression" priority="37" id="{06A0B5AB-7653-4D32-9BF3-AD283C317205}">
            <xm:f>AND(OR(TEST!$P$1="Professeur des écoles",TEST!$P$1="Professeur d'EPS"),P770&lt;&gt;"")</xm:f>
            <x14:dxf>
              <font>
                <strike/>
              </font>
            </x14:dxf>
          </x14:cfRule>
          <xm:sqref>M811</xm:sqref>
        </x14:conditionalFormatting>
        <x14:conditionalFormatting xmlns:xm="http://schemas.microsoft.com/office/excel/2006/main">
          <x14:cfRule type="expression" priority="36" id="{A94ADA4C-5691-4B5F-A488-063992B3BF13}">
            <xm:f>AND(TEST!$P$1="Professeur des écoles",P862&lt;&gt;"")</xm:f>
            <x14:dxf>
              <font>
                <strike/>
              </font>
            </x14:dxf>
          </x14:cfRule>
          <xm:sqref>N903</xm:sqref>
        </x14:conditionalFormatting>
        <x14:conditionalFormatting xmlns:xm="http://schemas.microsoft.com/office/excel/2006/main">
          <x14:cfRule type="expression" priority="35" id="{B04C466E-679A-42B9-A5CD-5CE60AAA6A17}">
            <xm:f>AND(TEST!$P$1="Professeur d'EPS",P862&lt;&gt;"")</xm:f>
            <x14:dxf>
              <font>
                <strike/>
              </font>
            </x14:dxf>
          </x14:cfRule>
          <xm:sqref>L903</xm:sqref>
        </x14:conditionalFormatting>
        <x14:conditionalFormatting xmlns:xm="http://schemas.microsoft.com/office/excel/2006/main">
          <x14:cfRule type="expression" priority="34" id="{E5D615DD-C22B-4C8E-BA27-50FCF9DB0213}">
            <xm:f>AND(TEST!$P$1="Professeur des écoles",P840&lt;&gt;"")</xm:f>
            <x14:dxf>
              <font>
                <strike/>
              </font>
            </x14:dxf>
          </x14:cfRule>
          <xm:sqref>N879</xm:sqref>
        </x14:conditionalFormatting>
        <x14:conditionalFormatting xmlns:xm="http://schemas.microsoft.com/office/excel/2006/main">
          <x14:cfRule type="expression" priority="33" id="{CBA1EB54-31A0-4361-8F1F-7A5FE9B288ED}">
            <xm:f>AND(TEST!$P$1="Professeur d'EPS",P840&lt;&gt;"")</xm:f>
            <x14:dxf>
              <font>
                <strike/>
              </font>
            </x14:dxf>
          </x14:cfRule>
          <xm:sqref>L879</xm:sqref>
        </x14:conditionalFormatting>
        <x14:conditionalFormatting xmlns:xm="http://schemas.microsoft.com/office/excel/2006/main">
          <x14:cfRule type="expression" priority="32" id="{B2AE2818-5FD8-4822-A66D-76FA5DE86055}">
            <xm:f>AND(OR(TEST!$P$1="Professeur des écoles",TEST!$P$1="Professeur d'EPS"),P840&lt;&gt;"")</xm:f>
            <x14:dxf>
              <font>
                <strike/>
              </font>
            </x14:dxf>
          </x14:cfRule>
          <xm:sqref>M879</xm:sqref>
        </x14:conditionalFormatting>
        <x14:conditionalFormatting xmlns:xm="http://schemas.microsoft.com/office/excel/2006/main">
          <x14:cfRule type="expression" priority="31" id="{72A7C005-F805-45B1-A2CA-B249926FDFD8}">
            <xm:f>AND(OR(TEST!$P$1="Professeur des écoles",TEST!$P$1="Professeur d'EPS"),P862&lt;&gt;"")</xm:f>
            <x14:dxf>
              <font>
                <strike/>
              </font>
            </x14:dxf>
          </x14:cfRule>
          <xm:sqref>M903</xm:sqref>
        </x14:conditionalFormatting>
        <x14:conditionalFormatting xmlns:xm="http://schemas.microsoft.com/office/excel/2006/main">
          <x14:cfRule type="expression" priority="30" id="{6D85A3DC-0A1A-4A8D-AC39-7E1B7F01105A}">
            <xm:f>AND(TEST!$P$1="Professeur des écoles",P954&lt;&gt;"")</xm:f>
            <x14:dxf>
              <font>
                <strike/>
              </font>
            </x14:dxf>
          </x14:cfRule>
          <xm:sqref>N995</xm:sqref>
        </x14:conditionalFormatting>
        <x14:conditionalFormatting xmlns:xm="http://schemas.microsoft.com/office/excel/2006/main">
          <x14:cfRule type="expression" priority="29" id="{F25681BD-C8EB-4590-B08C-E2900A6DD98D}">
            <xm:f>AND(TEST!$P$1="Professeur d'EPS",P954&lt;&gt;"")</xm:f>
            <x14:dxf>
              <font>
                <strike/>
              </font>
            </x14:dxf>
          </x14:cfRule>
          <xm:sqref>L995</xm:sqref>
        </x14:conditionalFormatting>
        <x14:conditionalFormatting xmlns:xm="http://schemas.microsoft.com/office/excel/2006/main">
          <x14:cfRule type="expression" priority="28" id="{0C12565E-270A-481D-8306-395FCD9B75E3}">
            <xm:f>AND(TEST!$P$1="Professeur des écoles",P932&lt;&gt;"")</xm:f>
            <x14:dxf>
              <font>
                <strike/>
              </font>
            </x14:dxf>
          </x14:cfRule>
          <xm:sqref>N971</xm:sqref>
        </x14:conditionalFormatting>
        <x14:conditionalFormatting xmlns:xm="http://schemas.microsoft.com/office/excel/2006/main">
          <x14:cfRule type="expression" priority="27" id="{7B338F23-AD08-484E-BDE3-F3AC66BF8300}">
            <xm:f>AND(TEST!$P$1="Professeur d'EPS",P932&lt;&gt;"")</xm:f>
            <x14:dxf>
              <font>
                <strike/>
              </font>
            </x14:dxf>
          </x14:cfRule>
          <xm:sqref>L971</xm:sqref>
        </x14:conditionalFormatting>
        <x14:conditionalFormatting xmlns:xm="http://schemas.microsoft.com/office/excel/2006/main">
          <x14:cfRule type="expression" priority="26" id="{3A99F04A-BAEE-4BB9-90A1-60C8258C8AE0}">
            <xm:f>AND(OR(TEST!$P$1="Professeur des écoles",TEST!$P$1="Professeur d'EPS"),P932&lt;&gt;"")</xm:f>
            <x14:dxf>
              <font>
                <strike/>
              </font>
            </x14:dxf>
          </x14:cfRule>
          <xm:sqref>M971</xm:sqref>
        </x14:conditionalFormatting>
        <x14:conditionalFormatting xmlns:xm="http://schemas.microsoft.com/office/excel/2006/main">
          <x14:cfRule type="expression" priority="25" id="{264A8211-35CB-4B87-8191-AC4C7BF017DA}">
            <xm:f>AND(OR(TEST!$P$1="Professeur des écoles",TEST!$P$1="Professeur d'EPS"),P954&lt;&gt;"")</xm:f>
            <x14:dxf>
              <font>
                <strike/>
              </font>
            </x14:dxf>
          </x14:cfRule>
          <xm:sqref>M995</xm:sqref>
        </x14:conditionalFormatting>
        <x14:conditionalFormatting xmlns:xm="http://schemas.microsoft.com/office/excel/2006/main">
          <x14:cfRule type="expression" priority="24" id="{8F88697F-F267-477D-AF05-7A6F8638BBCA}">
            <xm:f>AND(TEST!$P$1="Professeur des écoles",P1046&lt;&gt;"")</xm:f>
            <x14:dxf>
              <font>
                <strike/>
              </font>
            </x14:dxf>
          </x14:cfRule>
          <xm:sqref>N1087</xm:sqref>
        </x14:conditionalFormatting>
        <x14:conditionalFormatting xmlns:xm="http://schemas.microsoft.com/office/excel/2006/main">
          <x14:cfRule type="expression" priority="23" id="{AD3182D6-751C-41A6-A7DD-619F96EC6540}">
            <xm:f>AND(TEST!$P$1="Professeur d'EPS",P1046&lt;&gt;"")</xm:f>
            <x14:dxf>
              <font>
                <strike/>
              </font>
            </x14:dxf>
          </x14:cfRule>
          <xm:sqref>L1087</xm:sqref>
        </x14:conditionalFormatting>
        <x14:conditionalFormatting xmlns:xm="http://schemas.microsoft.com/office/excel/2006/main">
          <x14:cfRule type="expression" priority="22" id="{7C51F059-0DD7-4611-8FF4-596023959A49}">
            <xm:f>AND(TEST!$P$1="Professeur des écoles",P1024&lt;&gt;"")</xm:f>
            <x14:dxf>
              <font>
                <strike/>
              </font>
            </x14:dxf>
          </x14:cfRule>
          <xm:sqref>N1063</xm:sqref>
        </x14:conditionalFormatting>
        <x14:conditionalFormatting xmlns:xm="http://schemas.microsoft.com/office/excel/2006/main">
          <x14:cfRule type="expression" priority="21" id="{7EF8621F-848C-4666-864D-4F638C1694B8}">
            <xm:f>AND(TEST!$P$1="Professeur d'EPS",P1024&lt;&gt;"")</xm:f>
            <x14:dxf>
              <font>
                <strike/>
              </font>
            </x14:dxf>
          </x14:cfRule>
          <xm:sqref>L1063</xm:sqref>
        </x14:conditionalFormatting>
        <x14:conditionalFormatting xmlns:xm="http://schemas.microsoft.com/office/excel/2006/main">
          <x14:cfRule type="expression" priority="20" id="{569373A5-90A7-4608-9024-C106800B1BBE}">
            <xm:f>AND(OR(TEST!$P$1="Professeur des écoles",TEST!$P$1="Professeur d'EPS"),P1024&lt;&gt;"")</xm:f>
            <x14:dxf>
              <font>
                <strike/>
              </font>
            </x14:dxf>
          </x14:cfRule>
          <xm:sqref>M1063</xm:sqref>
        </x14:conditionalFormatting>
        <x14:conditionalFormatting xmlns:xm="http://schemas.microsoft.com/office/excel/2006/main">
          <x14:cfRule type="expression" priority="19" id="{4B3A7298-0150-45FB-ABD7-1479F0B1CD0C}">
            <xm:f>AND(OR(TEST!$P$1="Professeur des écoles",TEST!$P$1="Professeur d'EPS"),P1046&lt;&gt;"")</xm:f>
            <x14:dxf>
              <font>
                <strike/>
              </font>
            </x14:dxf>
          </x14:cfRule>
          <xm:sqref>M1087</xm:sqref>
        </x14:conditionalFormatting>
        <x14:conditionalFormatting xmlns:xm="http://schemas.microsoft.com/office/excel/2006/main">
          <x14:cfRule type="expression" priority="18" id="{64013A73-F888-48BC-A328-444E04C46FA0}">
            <xm:f>AND(TEST!$P$1="Professeur des écoles",P1138&lt;&gt;"")</xm:f>
            <x14:dxf>
              <font>
                <strike/>
              </font>
            </x14:dxf>
          </x14:cfRule>
          <xm:sqref>N1179</xm:sqref>
        </x14:conditionalFormatting>
        <x14:conditionalFormatting xmlns:xm="http://schemas.microsoft.com/office/excel/2006/main">
          <x14:cfRule type="expression" priority="17" id="{BD25EADC-7E74-4B9D-A857-1E0A99DF5BA7}">
            <xm:f>AND(TEST!$P$1="Professeur d'EPS",P1138&lt;&gt;"")</xm:f>
            <x14:dxf>
              <font>
                <strike/>
              </font>
            </x14:dxf>
          </x14:cfRule>
          <xm:sqref>L1179</xm:sqref>
        </x14:conditionalFormatting>
        <x14:conditionalFormatting xmlns:xm="http://schemas.microsoft.com/office/excel/2006/main">
          <x14:cfRule type="expression" priority="16" id="{5CAA5274-DDEC-4690-958F-5E24C394EA5B}">
            <xm:f>AND(TEST!$P$1="Professeur des écoles",P1116&lt;&gt;"")</xm:f>
            <x14:dxf>
              <font>
                <strike/>
              </font>
            </x14:dxf>
          </x14:cfRule>
          <xm:sqref>N1155</xm:sqref>
        </x14:conditionalFormatting>
        <x14:conditionalFormatting xmlns:xm="http://schemas.microsoft.com/office/excel/2006/main">
          <x14:cfRule type="expression" priority="15" id="{F18003E1-FEE3-4AA4-AD9E-44571B8DCEDA}">
            <xm:f>AND(TEST!$P$1="Professeur d'EPS",P1116&lt;&gt;"")</xm:f>
            <x14:dxf>
              <font>
                <strike/>
              </font>
            </x14:dxf>
          </x14:cfRule>
          <xm:sqref>L1155</xm:sqref>
        </x14:conditionalFormatting>
        <x14:conditionalFormatting xmlns:xm="http://schemas.microsoft.com/office/excel/2006/main">
          <x14:cfRule type="expression" priority="14" id="{2AAC0A13-BC94-45DB-998D-A521C7C3218C}">
            <xm:f>AND(OR(TEST!$P$1="Professeur des écoles",TEST!$P$1="Professeur d'EPS"),P1116&lt;&gt;"")</xm:f>
            <x14:dxf>
              <font>
                <strike/>
              </font>
            </x14:dxf>
          </x14:cfRule>
          <xm:sqref>M1155</xm:sqref>
        </x14:conditionalFormatting>
        <x14:conditionalFormatting xmlns:xm="http://schemas.microsoft.com/office/excel/2006/main">
          <x14:cfRule type="expression" priority="13" id="{EF3BB5CF-ECA3-493D-BE4C-15FBC6045C79}">
            <xm:f>AND(OR(TEST!$P$1="Professeur des écoles",TEST!$P$1="Professeur d'EPS"),P1138&lt;&gt;"")</xm:f>
            <x14:dxf>
              <font>
                <strike/>
              </font>
            </x14:dxf>
          </x14:cfRule>
          <xm:sqref>M1179</xm:sqref>
        </x14:conditionalFormatting>
        <x14:conditionalFormatting xmlns:xm="http://schemas.microsoft.com/office/excel/2006/main">
          <x14:cfRule type="expression" priority="12" id="{564E7E97-0CE2-4BF4-881D-0C5FE975D4CC}">
            <xm:f>AND(TEST!$P$1="Professeur des écoles",P1230&lt;&gt;"")</xm:f>
            <x14:dxf>
              <font>
                <strike/>
              </font>
            </x14:dxf>
          </x14:cfRule>
          <xm:sqref>N1271</xm:sqref>
        </x14:conditionalFormatting>
        <x14:conditionalFormatting xmlns:xm="http://schemas.microsoft.com/office/excel/2006/main">
          <x14:cfRule type="expression" priority="11" id="{DE52FEBF-04F1-4E3F-9E5D-0C96DF1ABFD7}">
            <xm:f>AND(TEST!$P$1="Professeur d'EPS",P1230&lt;&gt;"")</xm:f>
            <x14:dxf>
              <font>
                <strike/>
              </font>
            </x14:dxf>
          </x14:cfRule>
          <xm:sqref>L1271</xm:sqref>
        </x14:conditionalFormatting>
        <x14:conditionalFormatting xmlns:xm="http://schemas.microsoft.com/office/excel/2006/main">
          <x14:cfRule type="expression" priority="10" id="{838F125C-88C8-4BF6-A1BF-15A0CE57DB62}">
            <xm:f>AND(TEST!$P$1="Professeur des écoles",P1208&lt;&gt;"")</xm:f>
            <x14:dxf>
              <font>
                <strike/>
              </font>
            </x14:dxf>
          </x14:cfRule>
          <xm:sqref>N1247</xm:sqref>
        </x14:conditionalFormatting>
        <x14:conditionalFormatting xmlns:xm="http://schemas.microsoft.com/office/excel/2006/main">
          <x14:cfRule type="expression" priority="9" id="{6D2CAACC-9661-4031-8487-2E4BE6274EB4}">
            <xm:f>AND(TEST!$P$1="Professeur d'EPS",P1208&lt;&gt;"")</xm:f>
            <x14:dxf>
              <font>
                <strike/>
              </font>
            </x14:dxf>
          </x14:cfRule>
          <xm:sqref>L1247</xm:sqref>
        </x14:conditionalFormatting>
        <x14:conditionalFormatting xmlns:xm="http://schemas.microsoft.com/office/excel/2006/main">
          <x14:cfRule type="expression" priority="8" id="{675F2A1D-43CA-4117-B77E-755E093FF1E8}">
            <xm:f>AND(OR(TEST!$P$1="Professeur des écoles",TEST!$P$1="Professeur d'EPS"),P1208&lt;&gt;"")</xm:f>
            <x14:dxf>
              <font>
                <strike/>
              </font>
            </x14:dxf>
          </x14:cfRule>
          <xm:sqref>M1247</xm:sqref>
        </x14:conditionalFormatting>
        <x14:conditionalFormatting xmlns:xm="http://schemas.microsoft.com/office/excel/2006/main">
          <x14:cfRule type="expression" priority="7" id="{3D25DE3D-14D7-4581-A166-F0DF0EB8930D}">
            <xm:f>AND(OR(TEST!$P$1="Professeur des écoles",TEST!$P$1="Professeur d'EPS"),P1230&lt;&gt;"")</xm:f>
            <x14:dxf>
              <font>
                <strike/>
              </font>
            </x14:dxf>
          </x14:cfRule>
          <xm:sqref>M1271</xm:sqref>
        </x14:conditionalFormatting>
        <x14:conditionalFormatting xmlns:xm="http://schemas.microsoft.com/office/excel/2006/main">
          <x14:cfRule type="expression" priority="6" id="{E7445FD3-58DF-4B3E-94B4-FB95CC34BF8F}">
            <xm:f>AND(TEST!$P$1="Professeur des écoles",P1322&lt;&gt;"")</xm:f>
            <x14:dxf>
              <font>
                <strike/>
              </font>
            </x14:dxf>
          </x14:cfRule>
          <xm:sqref>N1363</xm:sqref>
        </x14:conditionalFormatting>
        <x14:conditionalFormatting xmlns:xm="http://schemas.microsoft.com/office/excel/2006/main">
          <x14:cfRule type="expression" priority="5" id="{75FE26BD-FD04-4771-8E85-F0B8400E8A1D}">
            <xm:f>AND(TEST!$P$1="Professeur d'EPS",P1322&lt;&gt;"")</xm:f>
            <x14:dxf>
              <font>
                <strike/>
              </font>
            </x14:dxf>
          </x14:cfRule>
          <xm:sqref>L1363</xm:sqref>
        </x14:conditionalFormatting>
        <x14:conditionalFormatting xmlns:xm="http://schemas.microsoft.com/office/excel/2006/main">
          <x14:cfRule type="expression" priority="4" id="{2D814BF4-9CB2-41C1-8377-C234DC5CE00B}">
            <xm:f>AND(TEST!$P$1="Professeur des écoles",P1300&lt;&gt;"")</xm:f>
            <x14:dxf>
              <font>
                <strike/>
              </font>
            </x14:dxf>
          </x14:cfRule>
          <xm:sqref>N1339</xm:sqref>
        </x14:conditionalFormatting>
        <x14:conditionalFormatting xmlns:xm="http://schemas.microsoft.com/office/excel/2006/main">
          <x14:cfRule type="expression" priority="3" id="{29BE9592-7303-4BE1-80D1-2D5BFE421EAF}">
            <xm:f>AND(TEST!$P$1="Professeur d'EPS",P1300&lt;&gt;"")</xm:f>
            <x14:dxf>
              <font>
                <strike/>
              </font>
            </x14:dxf>
          </x14:cfRule>
          <xm:sqref>L1339</xm:sqref>
        </x14:conditionalFormatting>
        <x14:conditionalFormatting xmlns:xm="http://schemas.microsoft.com/office/excel/2006/main">
          <x14:cfRule type="expression" priority="2" id="{9C42C6AF-ACB1-4801-AA55-9AFEAD57A724}">
            <xm:f>AND(OR(TEST!$P$1="Professeur des écoles",TEST!$P$1="Professeur d'EPS"),P1300&lt;&gt;"")</xm:f>
            <x14:dxf>
              <font>
                <strike/>
              </font>
            </x14:dxf>
          </x14:cfRule>
          <xm:sqref>M1339</xm:sqref>
        </x14:conditionalFormatting>
        <x14:conditionalFormatting xmlns:xm="http://schemas.microsoft.com/office/excel/2006/main">
          <x14:cfRule type="expression" priority="1" id="{88620E69-7B10-4FAE-B0DC-301390B2F301}">
            <xm:f>AND(OR(TEST!$P$1="Professeur des écoles",TEST!$P$1="Professeur d'EPS"),P1322&lt;&gt;"")</xm:f>
            <x14:dxf>
              <font>
                <strike/>
              </font>
            </x14:dxf>
          </x14:cfRule>
          <xm:sqref>M1363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204"/>
  <sheetViews>
    <sheetView showGridLines="0" showRowColHeaders="0" showRuler="0" zoomScale="80" zoomScaleNormal="80" zoomScalePageLayoutView="80" workbookViewId="0">
      <pane xSplit="1" topLeftCell="B1" activePane="topRight" state="frozen"/>
      <selection pane="topRight" sqref="A1:A9"/>
    </sheetView>
  </sheetViews>
  <sheetFormatPr baseColWidth="10" defaultRowHeight="15" x14ac:dyDescent="0.25"/>
  <cols>
    <col min="1" max="1" width="9.28515625" style="4" customWidth="1"/>
    <col min="2" max="2" width="4" style="4" customWidth="1"/>
    <col min="3" max="3" width="10.5703125" style="4" customWidth="1"/>
    <col min="4" max="4" width="25.7109375" style="4" customWidth="1"/>
    <col min="5" max="5" width="12" style="4" customWidth="1"/>
    <col min="6" max="8" width="5.28515625" style="4" customWidth="1"/>
    <col min="9" max="9" width="26.5703125" style="4" customWidth="1"/>
    <col min="10" max="10" width="5.28515625" style="4" customWidth="1"/>
    <col min="11" max="11" width="33.28515625" style="4" customWidth="1"/>
    <col min="12" max="12" width="5.28515625" style="4" customWidth="1"/>
    <col min="13" max="14" width="33.28515625" style="4" customWidth="1"/>
    <col min="15" max="15" width="5.28515625" style="4" customWidth="1"/>
    <col min="16" max="16" width="31.85546875" style="4" customWidth="1"/>
    <col min="17" max="17" width="11.42578125" style="4" customWidth="1"/>
    <col min="18" max="19" width="26.5703125" style="4" customWidth="1"/>
    <col min="20" max="20" width="11.42578125" style="4"/>
    <col min="21" max="22" width="15.28515625" style="4" customWidth="1"/>
    <col min="23" max="23" width="22.5703125" style="4" customWidth="1"/>
    <col min="24" max="25" width="40" style="4" customWidth="1"/>
    <col min="26" max="26" width="5.28515625" style="4" customWidth="1"/>
    <col min="27" max="16384" width="11.42578125" style="4"/>
  </cols>
  <sheetData>
    <row r="1" spans="1:25" s="2" customFormat="1" ht="18.75" customHeight="1" thickTop="1" x14ac:dyDescent="0.25">
      <c r="A1" s="201" t="s">
        <v>0</v>
      </c>
      <c r="C1" s="31"/>
      <c r="D1" s="8"/>
      <c r="E1" s="8"/>
      <c r="H1" s="31"/>
    </row>
    <row r="2" spans="1:25" ht="18.75" customHeight="1" x14ac:dyDescent="0.25">
      <c r="A2" s="202"/>
      <c r="C2" s="116" t="s">
        <v>34</v>
      </c>
      <c r="H2" s="116" t="s">
        <v>35</v>
      </c>
    </row>
    <row r="3" spans="1:25" ht="18.75" customHeight="1" x14ac:dyDescent="0.25">
      <c r="A3" s="202"/>
      <c r="C3" s="21" t="s">
        <v>14</v>
      </c>
      <c r="D3" s="21" t="s">
        <v>14</v>
      </c>
      <c r="E3" s="21" t="s">
        <v>14</v>
      </c>
      <c r="K3" s="34"/>
      <c r="M3" s="34"/>
      <c r="N3" s="34"/>
      <c r="P3" s="20"/>
      <c r="Q3" s="20"/>
    </row>
    <row r="4" spans="1:25" ht="18.75" customHeight="1" x14ac:dyDescent="0.25">
      <c r="A4" s="202"/>
      <c r="C4" s="32" t="s">
        <v>15</v>
      </c>
      <c r="D4" s="32" t="s">
        <v>29</v>
      </c>
      <c r="E4" s="32" t="s">
        <v>41</v>
      </c>
      <c r="N4" s="33" t="s">
        <v>79</v>
      </c>
    </row>
    <row r="5" spans="1:25" ht="18.75" customHeight="1" x14ac:dyDescent="0.25">
      <c r="A5" s="202"/>
      <c r="C5" s="1"/>
      <c r="D5" s="1"/>
      <c r="E5" s="1"/>
      <c r="K5" s="33" t="s">
        <v>50</v>
      </c>
      <c r="M5" s="33" t="s">
        <v>87</v>
      </c>
      <c r="N5" s="1"/>
      <c r="P5" s="33" t="s">
        <v>49</v>
      </c>
      <c r="Q5" s="33" t="s">
        <v>36</v>
      </c>
      <c r="R5" s="33" t="s">
        <v>5</v>
      </c>
      <c r="S5" s="33" t="s">
        <v>6</v>
      </c>
      <c r="T5" s="33" t="s">
        <v>7</v>
      </c>
      <c r="U5" s="33" t="s">
        <v>44</v>
      </c>
      <c r="V5" s="33" t="s">
        <v>45</v>
      </c>
      <c r="W5" s="33" t="s">
        <v>46</v>
      </c>
      <c r="X5" s="33" t="s">
        <v>47</v>
      </c>
      <c r="Y5" s="33" t="s">
        <v>48</v>
      </c>
    </row>
    <row r="6" spans="1:25" ht="18.75" customHeight="1" x14ac:dyDescent="0.25">
      <c r="A6" s="202"/>
      <c r="C6" s="1" t="s">
        <v>16</v>
      </c>
      <c r="D6" s="1" t="s">
        <v>30</v>
      </c>
      <c r="E6" s="1" t="s">
        <v>37</v>
      </c>
      <c r="H6" s="36">
        <v>1</v>
      </c>
      <c r="I6" s="37" t="str">
        <f>IF(TEST!P7="X","",IF(TEST!Q7="OUI",TEST!E7&amp;IF(TEST!F7="",""," "&amp;TEST!F7),""))</f>
        <v>NOM01 Prénom01</v>
      </c>
      <c r="J6" s="36">
        <f>IF(I6="","",H6)</f>
        <v>1</v>
      </c>
      <c r="K6" s="37" t="str">
        <f t="shared" ref="K6:K35" si="0">IF(ISERROR(INDEX($H$6:$I$35,SMALL($J$6:$J$35,H6),2)),"",INDEX($H$6:$I$35,SMALL($J$6:$J$35,H6),2))</f>
        <v>NOM01 Prénom01</v>
      </c>
      <c r="L6" s="36">
        <f t="shared" ref="L6:L35" si="1">IF(M6="","",COUNTIF($M$6:$M$35,"&gt;="&amp;M6))</f>
        <v>7</v>
      </c>
      <c r="M6" s="37" t="str">
        <f>IF(K6="","",K6)</f>
        <v>NOM01 Prénom01</v>
      </c>
      <c r="N6" s="37" t="str">
        <f t="shared" ref="N6:N35" si="2">IF((ROW()-5)&gt;MAX(L:L),"",VLOOKUP(LARGE($L$6:$L$35,ROW()-5),$L$6:$M$35,2,0))</f>
        <v>NOM01 Prénom01</v>
      </c>
      <c r="P6" s="37" t="str">
        <f>R6&amp;IF(S6="",""," "&amp;S6)</f>
        <v>NOM01 Prénom01</v>
      </c>
      <c r="Q6" s="36">
        <v>1</v>
      </c>
      <c r="R6" s="37" t="str">
        <f>IF(TEST!E7="","",TEST!E7)</f>
        <v>NOM01</v>
      </c>
      <c r="S6" s="37" t="str">
        <f>IF(TEST!F7="","",TEST!F7)</f>
        <v>Prénom01</v>
      </c>
      <c r="T6" s="36" t="str">
        <f>IF(TEST!G7="","",TEST!G7)</f>
        <v>6è1</v>
      </c>
      <c r="U6" s="38">
        <f>IF(TEST!H7="","",TEST!H7)</f>
        <v>38718</v>
      </c>
      <c r="V6" s="38">
        <f>IF(TEST!O7="","",TEST!O7)</f>
        <v>43101</v>
      </c>
      <c r="W6" s="38" t="str">
        <f>IF(TEST!N7="","",TEST!N7)</f>
        <v>Professeur01</v>
      </c>
      <c r="X6" s="38" t="str">
        <f>IF(OR(P6="",TEST!$K$1=""),"",TEST!$K$1)</f>
        <v>Académie</v>
      </c>
      <c r="Y6" s="38" t="str">
        <f>IF(OR(P6="",TEST!$F$1=""),"",TEST!$F$1)</f>
        <v>Établissement</v>
      </c>
    </row>
    <row r="7" spans="1:25" ht="18.75" customHeight="1" x14ac:dyDescent="0.25">
      <c r="A7" s="202"/>
      <c r="C7" s="1" t="s">
        <v>17</v>
      </c>
      <c r="D7" s="1" t="s">
        <v>31</v>
      </c>
      <c r="E7" s="2"/>
      <c r="H7" s="36">
        <v>2</v>
      </c>
      <c r="I7" s="37" t="str">
        <f>IF(TEST!P8="X","",IF(TEST!Q8="OUI",TEST!E8&amp;IF(TEST!F8="",""," "&amp;TEST!F8),""))</f>
        <v>NOM02 Prénom02</v>
      </c>
      <c r="J7" s="36">
        <f t="shared" ref="J7:J35" si="3">IF(I7="","",H7)</f>
        <v>2</v>
      </c>
      <c r="K7" s="37" t="str">
        <f t="shared" si="0"/>
        <v>NOM02 Prénom02</v>
      </c>
      <c r="L7" s="36">
        <f t="shared" si="1"/>
        <v>6</v>
      </c>
      <c r="M7" s="37" t="str">
        <f t="shared" ref="M7:M35" si="4">IF(K7="","",K7)</f>
        <v>NOM02 Prénom02</v>
      </c>
      <c r="N7" s="37" t="str">
        <f t="shared" si="2"/>
        <v>NOM02 Prénom02</v>
      </c>
      <c r="P7" s="37" t="str">
        <f t="shared" ref="P7:P35" si="5">R7&amp;IF(S7="",""," "&amp;S7)</f>
        <v>NOM02 Prénom02</v>
      </c>
      <c r="Q7" s="36">
        <v>2</v>
      </c>
      <c r="R7" s="37" t="str">
        <f>IF(TEST!E8="","",TEST!E8)</f>
        <v>NOM02</v>
      </c>
      <c r="S7" s="37" t="str">
        <f>IF(TEST!F8="","",TEST!F8)</f>
        <v>Prénom02</v>
      </c>
      <c r="T7" s="36" t="str">
        <f>IF(TEST!G8="","",TEST!G8)</f>
        <v>6è1</v>
      </c>
      <c r="U7" s="38">
        <f>IF(TEST!H8="","",TEST!H8)</f>
        <v>38719</v>
      </c>
      <c r="V7" s="38">
        <f>IF(TEST!O8="","",TEST!O8)</f>
        <v>43101</v>
      </c>
      <c r="W7" s="38" t="str">
        <f>IF(TEST!N8="","",TEST!N8)</f>
        <v>Professeur02</v>
      </c>
      <c r="X7" s="38" t="str">
        <f>IF(OR(P7="",TEST!$K$1=""),"",TEST!$K$1)</f>
        <v>Académie</v>
      </c>
      <c r="Y7" s="38" t="str">
        <f>IF(OR(P7="",TEST!$F$1=""),"",TEST!$F$1)</f>
        <v>Établissement</v>
      </c>
    </row>
    <row r="8" spans="1:25" ht="18.75" customHeight="1" x14ac:dyDescent="0.25">
      <c r="A8" s="202"/>
      <c r="H8" s="36">
        <v>3</v>
      </c>
      <c r="I8" s="37" t="str">
        <f>IF(TEST!P9="X","",IF(TEST!Q9="OUI",TEST!E9&amp;IF(TEST!F9="",""," "&amp;TEST!F9),""))</f>
        <v>NOM03 Prénom03</v>
      </c>
      <c r="J8" s="36">
        <f t="shared" si="3"/>
        <v>3</v>
      </c>
      <c r="K8" s="37" t="str">
        <f t="shared" si="0"/>
        <v>NOM03 Prénom03</v>
      </c>
      <c r="L8" s="36">
        <f t="shared" si="1"/>
        <v>5</v>
      </c>
      <c r="M8" s="37" t="str">
        <f t="shared" si="4"/>
        <v>NOM03 Prénom03</v>
      </c>
      <c r="N8" s="37" t="str">
        <f t="shared" si="2"/>
        <v>NOM03 Prénom03</v>
      </c>
      <c r="P8" s="37" t="str">
        <f t="shared" si="5"/>
        <v>NOM03 Prénom03</v>
      </c>
      <c r="Q8" s="36">
        <v>3</v>
      </c>
      <c r="R8" s="37" t="str">
        <f>IF(TEST!E9="","",TEST!E9)</f>
        <v>NOM03</v>
      </c>
      <c r="S8" s="37" t="str">
        <f>IF(TEST!F9="","",TEST!F9)</f>
        <v>Prénom03</v>
      </c>
      <c r="T8" s="36" t="str">
        <f>IF(TEST!G9="","",TEST!G9)</f>
        <v>6è1</v>
      </c>
      <c r="U8" s="38">
        <f>IF(TEST!H9="","",TEST!H9)</f>
        <v>38720</v>
      </c>
      <c r="V8" s="38">
        <f>IF(TEST!O9="","",TEST!O9)</f>
        <v>43101</v>
      </c>
      <c r="W8" s="38" t="str">
        <f>IF(TEST!N9="","",TEST!N9)</f>
        <v>Professeur03</v>
      </c>
      <c r="X8" s="38" t="str">
        <f>IF(OR(P8="",TEST!$K$1=""),"",TEST!$K$1)</f>
        <v>Académie</v>
      </c>
      <c r="Y8" s="38" t="str">
        <f>IF(OR(P8="",TEST!$F$1=""),"",TEST!$F$1)</f>
        <v>Établissement</v>
      </c>
    </row>
    <row r="9" spans="1:25" ht="18.75" customHeight="1" thickBot="1" x14ac:dyDescent="0.3">
      <c r="A9" s="203"/>
      <c r="H9" s="36">
        <v>4</v>
      </c>
      <c r="I9" s="37" t="str">
        <f>IF(TEST!P10="X","",IF(TEST!Q10="OUI",TEST!E10&amp;IF(TEST!F10="",""," "&amp;TEST!F10),""))</f>
        <v>NOM04 Prénom04</v>
      </c>
      <c r="J9" s="36">
        <f t="shared" si="3"/>
        <v>4</v>
      </c>
      <c r="K9" s="37" t="str">
        <f t="shared" si="0"/>
        <v>NOM04 Prénom04</v>
      </c>
      <c r="L9" s="36">
        <f t="shared" si="1"/>
        <v>4</v>
      </c>
      <c r="M9" s="37" t="str">
        <f t="shared" si="4"/>
        <v>NOM04 Prénom04</v>
      </c>
      <c r="N9" s="37" t="str">
        <f t="shared" si="2"/>
        <v>NOM04 Prénom04</v>
      </c>
      <c r="P9" s="37" t="str">
        <f t="shared" si="5"/>
        <v>NOM04 Prénom04</v>
      </c>
      <c r="Q9" s="36">
        <v>4</v>
      </c>
      <c r="R9" s="37" t="str">
        <f>IF(TEST!E10="","",TEST!E10)</f>
        <v>NOM04</v>
      </c>
      <c r="S9" s="37" t="str">
        <f>IF(TEST!F10="","",TEST!F10)</f>
        <v>Prénom04</v>
      </c>
      <c r="T9" s="36" t="str">
        <f>IF(TEST!G10="","",TEST!G10)</f>
        <v>6è1</v>
      </c>
      <c r="U9" s="38">
        <f>IF(TEST!H10="","",TEST!H10)</f>
        <v>38721</v>
      </c>
      <c r="V9" s="38">
        <f>IF(TEST!O10="","",TEST!O10)</f>
        <v>43101</v>
      </c>
      <c r="W9" s="38" t="str">
        <f>IF(TEST!N10="","",TEST!N10)</f>
        <v>Professeur04</v>
      </c>
      <c r="X9" s="38" t="str">
        <f>IF(OR(P9="",TEST!$K$1=""),"",TEST!$K$1)</f>
        <v>Académie</v>
      </c>
      <c r="Y9" s="38" t="str">
        <f>IF(OR(P9="",TEST!$F$1=""),"",TEST!$F$1)</f>
        <v>Établissement</v>
      </c>
    </row>
    <row r="10" spans="1:25" ht="18.75" customHeight="1" x14ac:dyDescent="0.25">
      <c r="A10" s="16"/>
      <c r="H10" s="36">
        <v>5</v>
      </c>
      <c r="I10" s="37" t="str">
        <f>IF(TEST!P11="X","",IF(TEST!Q11="OUI",TEST!E11&amp;IF(TEST!F11="",""," "&amp;TEST!F11),""))</f>
        <v>NOM05 Prénom05</v>
      </c>
      <c r="J10" s="36">
        <f t="shared" si="3"/>
        <v>5</v>
      </c>
      <c r="K10" s="37" t="str">
        <f t="shared" si="0"/>
        <v>NOM05 Prénom05</v>
      </c>
      <c r="L10" s="36">
        <f t="shared" si="1"/>
        <v>3</v>
      </c>
      <c r="M10" s="37" t="str">
        <f t="shared" si="4"/>
        <v>NOM05 Prénom05</v>
      </c>
      <c r="N10" s="37" t="str">
        <f t="shared" si="2"/>
        <v>NOM05 Prénom05</v>
      </c>
      <c r="P10" s="37" t="str">
        <f t="shared" si="5"/>
        <v>NOM05 Prénom05</v>
      </c>
      <c r="Q10" s="36">
        <v>5</v>
      </c>
      <c r="R10" s="37" t="str">
        <f>IF(TEST!E11="","",TEST!E11)</f>
        <v>NOM05</v>
      </c>
      <c r="S10" s="37" t="str">
        <f>IF(TEST!F11="","",TEST!F11)</f>
        <v>Prénom05</v>
      </c>
      <c r="T10" s="36" t="str">
        <f>IF(TEST!G11="","",TEST!G11)</f>
        <v>6è1</v>
      </c>
      <c r="U10" s="38">
        <f>IF(TEST!H11="","",TEST!H11)</f>
        <v>38722</v>
      </c>
      <c r="V10" s="38">
        <f>IF(TEST!O11="","",TEST!O11)</f>
        <v>43101</v>
      </c>
      <c r="W10" s="38" t="str">
        <f>IF(TEST!N11="","",TEST!N11)</f>
        <v>Professeur05</v>
      </c>
      <c r="X10" s="38" t="str">
        <f>IF(OR(P10="",TEST!$K$1=""),"",TEST!$K$1)</f>
        <v>Académie</v>
      </c>
      <c r="Y10" s="38" t="str">
        <f>IF(OR(P10="",TEST!$F$1=""),"",TEST!$F$1)</f>
        <v>Établissement</v>
      </c>
    </row>
    <row r="11" spans="1:25" ht="18.75" customHeight="1" x14ac:dyDescent="0.25">
      <c r="A11" s="16"/>
      <c r="H11" s="36">
        <v>6</v>
      </c>
      <c r="I11" s="37" t="str">
        <f>IF(TEST!P12="X","",IF(TEST!Q12="OUI",TEST!E12&amp;IF(TEST!F12="",""," "&amp;TEST!F12),""))</f>
        <v>NOM06 Prénom06</v>
      </c>
      <c r="J11" s="36">
        <f t="shared" si="3"/>
        <v>6</v>
      </c>
      <c r="K11" s="37" t="str">
        <f t="shared" si="0"/>
        <v>NOM06 Prénom06</v>
      </c>
      <c r="L11" s="36">
        <f t="shared" si="1"/>
        <v>2</v>
      </c>
      <c r="M11" s="37" t="str">
        <f t="shared" si="4"/>
        <v>NOM06 Prénom06</v>
      </c>
      <c r="N11" s="37" t="str">
        <f t="shared" si="2"/>
        <v>NOM06 Prénom06</v>
      </c>
      <c r="P11" s="37" t="str">
        <f t="shared" si="5"/>
        <v>NOM06 Prénom06</v>
      </c>
      <c r="Q11" s="36">
        <v>6</v>
      </c>
      <c r="R11" s="37" t="str">
        <f>IF(TEST!E12="","",TEST!E12)</f>
        <v>NOM06</v>
      </c>
      <c r="S11" s="37" t="str">
        <f>IF(TEST!F12="","",TEST!F12)</f>
        <v>Prénom06</v>
      </c>
      <c r="T11" s="36" t="str">
        <f>IF(TEST!G12="","",TEST!G12)</f>
        <v>6è2</v>
      </c>
      <c r="U11" s="38">
        <f>IF(TEST!H12="","",TEST!H12)</f>
        <v>38723</v>
      </c>
      <c r="V11" s="38">
        <f>IF(TEST!O12="","",TEST!O12)</f>
        <v>43101</v>
      </c>
      <c r="W11" s="38" t="str">
        <f>IF(TEST!N12="","",TEST!N12)</f>
        <v>Professeur06</v>
      </c>
      <c r="X11" s="38" t="str">
        <f>IF(OR(P11="",TEST!$K$1=""),"",TEST!$K$1)</f>
        <v>Académie</v>
      </c>
      <c r="Y11" s="38" t="str">
        <f>IF(OR(P11="",TEST!$F$1=""),"",TEST!$F$1)</f>
        <v>Établissement</v>
      </c>
    </row>
    <row r="12" spans="1:25" ht="18.75" customHeight="1" x14ac:dyDescent="0.25">
      <c r="A12" s="16"/>
      <c r="H12" s="36">
        <v>7</v>
      </c>
      <c r="I12" s="37" t="str">
        <f>IF(TEST!P13="X","",IF(TEST!Q13="OUI",TEST!E13&amp;IF(TEST!F13="",""," "&amp;TEST!F13),""))</f>
        <v>NOM07 Prénom07</v>
      </c>
      <c r="J12" s="36">
        <f t="shared" si="3"/>
        <v>7</v>
      </c>
      <c r="K12" s="37" t="str">
        <f t="shared" si="0"/>
        <v>NOM07 Prénom07</v>
      </c>
      <c r="L12" s="36">
        <f t="shared" si="1"/>
        <v>1</v>
      </c>
      <c r="M12" s="37" t="str">
        <f t="shared" si="4"/>
        <v>NOM07 Prénom07</v>
      </c>
      <c r="N12" s="37" t="str">
        <f t="shared" si="2"/>
        <v>NOM07 Prénom07</v>
      </c>
      <c r="P12" s="37" t="str">
        <f t="shared" si="5"/>
        <v>NOM07 Prénom07</v>
      </c>
      <c r="Q12" s="36">
        <v>7</v>
      </c>
      <c r="R12" s="37" t="str">
        <f>IF(TEST!E13="","",TEST!E13)</f>
        <v>NOM07</v>
      </c>
      <c r="S12" s="37" t="str">
        <f>IF(TEST!F13="","",TEST!F13)</f>
        <v>Prénom07</v>
      </c>
      <c r="T12" s="36" t="str">
        <f>IF(TEST!G13="","",TEST!G13)</f>
        <v>6è2</v>
      </c>
      <c r="U12" s="38">
        <f>IF(TEST!H13="","",TEST!H13)</f>
        <v>38724</v>
      </c>
      <c r="V12" s="38">
        <f>IF(TEST!O13="","",TEST!O13)</f>
        <v>43101</v>
      </c>
      <c r="W12" s="38" t="str">
        <f>IF(TEST!N13="","",TEST!N13)</f>
        <v/>
      </c>
      <c r="X12" s="38" t="str">
        <f>IF(OR(P12="",TEST!$K$1=""),"",TEST!$K$1)</f>
        <v>Académie</v>
      </c>
      <c r="Y12" s="38" t="str">
        <f>IF(OR(P12="",TEST!$F$1=""),"",TEST!$F$1)</f>
        <v>Établissement</v>
      </c>
    </row>
    <row r="13" spans="1:25" ht="18.75" customHeight="1" x14ac:dyDescent="0.25">
      <c r="A13" s="16"/>
      <c r="H13" s="36">
        <v>8</v>
      </c>
      <c r="I13" s="37" t="str">
        <f>IF(TEST!P14="X","",IF(TEST!Q14="OUI",TEST!E14&amp;IF(TEST!F14="",""," "&amp;TEST!F14),""))</f>
        <v/>
      </c>
      <c r="J13" s="36" t="str">
        <f t="shared" si="3"/>
        <v/>
      </c>
      <c r="K13" s="37" t="str">
        <f t="shared" si="0"/>
        <v/>
      </c>
      <c r="L13" s="36" t="str">
        <f t="shared" si="1"/>
        <v/>
      </c>
      <c r="M13" s="37" t="str">
        <f t="shared" si="4"/>
        <v/>
      </c>
      <c r="N13" s="37" t="str">
        <f t="shared" si="2"/>
        <v/>
      </c>
      <c r="P13" s="37" t="str">
        <f t="shared" si="5"/>
        <v>NOM08 Prénom08</v>
      </c>
      <c r="Q13" s="36">
        <v>8</v>
      </c>
      <c r="R13" s="37" t="str">
        <f>IF(TEST!E14="","",TEST!E14)</f>
        <v>NOM08</v>
      </c>
      <c r="S13" s="37" t="str">
        <f>IF(TEST!F14="","",TEST!F14)</f>
        <v>Prénom08</v>
      </c>
      <c r="T13" s="36" t="str">
        <f>IF(TEST!G14="","",TEST!G14)</f>
        <v>6è2</v>
      </c>
      <c r="U13" s="38">
        <f>IF(TEST!H14="","",TEST!H14)</f>
        <v>38725</v>
      </c>
      <c r="V13" s="38">
        <f>IF(TEST!O14="","",TEST!O14)</f>
        <v>43101</v>
      </c>
      <c r="W13" s="38" t="str">
        <f>IF(TEST!N14="","",TEST!N14)</f>
        <v>Professeur08</v>
      </c>
      <c r="X13" s="38" t="str">
        <f>IF(OR(P13="",TEST!$K$1=""),"",TEST!$K$1)</f>
        <v>Académie</v>
      </c>
      <c r="Y13" s="38" t="str">
        <f>IF(OR(P13="",TEST!$F$1=""),"",TEST!$F$1)</f>
        <v>Établissement</v>
      </c>
    </row>
    <row r="14" spans="1:25" ht="18.75" customHeight="1" x14ac:dyDescent="0.25">
      <c r="A14" s="16"/>
      <c r="H14" s="36">
        <v>9</v>
      </c>
      <c r="I14" s="37" t="str">
        <f>IF(TEST!P15="X","",IF(TEST!Q15="OUI",TEST!E15&amp;IF(TEST!F15="",""," "&amp;TEST!F15),""))</f>
        <v/>
      </c>
      <c r="J14" s="36" t="str">
        <f t="shared" si="3"/>
        <v/>
      </c>
      <c r="K14" s="37" t="str">
        <f t="shared" si="0"/>
        <v/>
      </c>
      <c r="L14" s="36" t="str">
        <f t="shared" si="1"/>
        <v/>
      </c>
      <c r="M14" s="37" t="str">
        <f t="shared" si="4"/>
        <v/>
      </c>
      <c r="N14" s="37" t="str">
        <f t="shared" si="2"/>
        <v/>
      </c>
      <c r="P14" s="37" t="str">
        <f t="shared" si="5"/>
        <v>NOM09 Prénom09</v>
      </c>
      <c r="Q14" s="36">
        <v>9</v>
      </c>
      <c r="R14" s="37" t="str">
        <f>IF(TEST!E15="","",TEST!E15)</f>
        <v>NOM09</v>
      </c>
      <c r="S14" s="37" t="str">
        <f>IF(TEST!F15="","",TEST!F15)</f>
        <v>Prénom09</v>
      </c>
      <c r="T14" s="36" t="str">
        <f>IF(TEST!G15="","",TEST!G15)</f>
        <v>6è2</v>
      </c>
      <c r="U14" s="38">
        <f>IF(TEST!H15="","",TEST!H15)</f>
        <v>38726</v>
      </c>
      <c r="V14" s="38">
        <f>IF(TEST!O15="","",TEST!O15)</f>
        <v>43101</v>
      </c>
      <c r="W14" s="38" t="str">
        <f>IF(TEST!N15="","",TEST!N15)</f>
        <v>Professeur09</v>
      </c>
      <c r="X14" s="38" t="str">
        <f>IF(OR(P14="",TEST!$K$1=""),"",TEST!$K$1)</f>
        <v>Académie</v>
      </c>
      <c r="Y14" s="38" t="str">
        <f>IF(OR(P14="",TEST!$F$1=""),"",TEST!$F$1)</f>
        <v>Établissement</v>
      </c>
    </row>
    <row r="15" spans="1:25" ht="18.75" customHeight="1" x14ac:dyDescent="0.25">
      <c r="A15" s="16"/>
      <c r="H15" s="36">
        <v>10</v>
      </c>
      <c r="I15" s="37" t="str">
        <f>IF(TEST!P16="X","",IF(TEST!Q16="OUI",TEST!E16&amp;IF(TEST!F16="",""," "&amp;TEST!F16),""))</f>
        <v/>
      </c>
      <c r="J15" s="36" t="str">
        <f t="shared" si="3"/>
        <v/>
      </c>
      <c r="K15" s="37" t="str">
        <f t="shared" si="0"/>
        <v/>
      </c>
      <c r="L15" s="36" t="str">
        <f t="shared" si="1"/>
        <v/>
      </c>
      <c r="M15" s="37" t="str">
        <f t="shared" si="4"/>
        <v/>
      </c>
      <c r="N15" s="37" t="str">
        <f t="shared" si="2"/>
        <v/>
      </c>
      <c r="P15" s="37" t="str">
        <f t="shared" si="5"/>
        <v>NOM10 Prénom10</v>
      </c>
      <c r="Q15" s="36">
        <v>10</v>
      </c>
      <c r="R15" s="37" t="str">
        <f>IF(TEST!E16="","",TEST!E16)</f>
        <v>NOM10</v>
      </c>
      <c r="S15" s="37" t="str">
        <f>IF(TEST!F16="","",TEST!F16)</f>
        <v>Prénom10</v>
      </c>
      <c r="T15" s="36" t="str">
        <f>IF(TEST!G16="","",TEST!G16)</f>
        <v>6è2</v>
      </c>
      <c r="U15" s="38">
        <f>IF(TEST!H16="","",TEST!H16)</f>
        <v>38727</v>
      </c>
      <c r="V15" s="38">
        <f>IF(TEST!O16="","",TEST!O16)</f>
        <v>43101</v>
      </c>
      <c r="W15" s="38" t="str">
        <f>IF(TEST!N16="","",TEST!N16)</f>
        <v>Professeur10</v>
      </c>
      <c r="X15" s="38" t="str">
        <f>IF(OR(P15="",TEST!$K$1=""),"",TEST!$K$1)</f>
        <v>Académie</v>
      </c>
      <c r="Y15" s="38" t="str">
        <f>IF(OR(P15="",TEST!$F$1=""),"",TEST!$F$1)</f>
        <v>Établissement</v>
      </c>
    </row>
    <row r="16" spans="1:25" ht="18.75" customHeight="1" x14ac:dyDescent="0.25">
      <c r="A16" s="16"/>
      <c r="H16" s="36">
        <v>11</v>
      </c>
      <c r="I16" s="37" t="str">
        <f>IF(TEST!P17="X","",IF(TEST!Q17="OUI",TEST!E17&amp;IF(TEST!F17="",""," "&amp;TEST!F17),""))</f>
        <v/>
      </c>
      <c r="J16" s="36" t="str">
        <f t="shared" si="3"/>
        <v/>
      </c>
      <c r="K16" s="37" t="str">
        <f t="shared" si="0"/>
        <v/>
      </c>
      <c r="L16" s="36" t="str">
        <f t="shared" si="1"/>
        <v/>
      </c>
      <c r="M16" s="37" t="str">
        <f t="shared" si="4"/>
        <v/>
      </c>
      <c r="N16" s="37" t="str">
        <f t="shared" si="2"/>
        <v/>
      </c>
      <c r="P16" s="37" t="str">
        <f t="shared" si="5"/>
        <v/>
      </c>
      <c r="Q16" s="36">
        <v>11</v>
      </c>
      <c r="R16" s="37" t="str">
        <f>IF(TEST!E17="","",TEST!E17)</f>
        <v/>
      </c>
      <c r="S16" s="37" t="str">
        <f>IF(TEST!F17="","",TEST!F17)</f>
        <v/>
      </c>
      <c r="T16" s="36" t="str">
        <f>IF(TEST!G17="","",TEST!G17)</f>
        <v/>
      </c>
      <c r="U16" s="38" t="str">
        <f>IF(TEST!H17="","",TEST!H17)</f>
        <v/>
      </c>
      <c r="V16" s="38" t="str">
        <f>IF(TEST!O17="","",TEST!O17)</f>
        <v/>
      </c>
      <c r="W16" s="38" t="str">
        <f>IF(TEST!N17="","",TEST!N17)</f>
        <v/>
      </c>
      <c r="X16" s="38" t="str">
        <f>IF(OR(P16="",TEST!$K$1=""),"",TEST!$K$1)</f>
        <v/>
      </c>
      <c r="Y16" s="38" t="str">
        <f>IF(OR(P16="",TEST!$F$1=""),"",TEST!$F$1)</f>
        <v/>
      </c>
    </row>
    <row r="17" spans="1:25" ht="18.75" customHeight="1" x14ac:dyDescent="0.25">
      <c r="A17" s="16"/>
      <c r="H17" s="36">
        <v>12</v>
      </c>
      <c r="I17" s="37" t="str">
        <f>IF(TEST!P18="X","",IF(TEST!Q18="OUI",TEST!E18&amp;IF(TEST!F18="",""," "&amp;TEST!F18),""))</f>
        <v/>
      </c>
      <c r="J17" s="36" t="str">
        <f t="shared" si="3"/>
        <v/>
      </c>
      <c r="K17" s="37" t="str">
        <f t="shared" si="0"/>
        <v/>
      </c>
      <c r="L17" s="36" t="str">
        <f t="shared" si="1"/>
        <v/>
      </c>
      <c r="M17" s="37" t="str">
        <f t="shared" si="4"/>
        <v/>
      </c>
      <c r="N17" s="37" t="str">
        <f t="shared" si="2"/>
        <v/>
      </c>
      <c r="P17" s="37" t="str">
        <f t="shared" si="5"/>
        <v/>
      </c>
      <c r="Q17" s="36">
        <v>12</v>
      </c>
      <c r="R17" s="37" t="str">
        <f>IF(TEST!E18="","",TEST!E18)</f>
        <v/>
      </c>
      <c r="S17" s="37" t="str">
        <f>IF(TEST!F18="","",TEST!F18)</f>
        <v/>
      </c>
      <c r="T17" s="36" t="str">
        <f>IF(TEST!G18="","",TEST!G18)</f>
        <v/>
      </c>
      <c r="U17" s="38" t="str">
        <f>IF(TEST!H18="","",TEST!H18)</f>
        <v/>
      </c>
      <c r="V17" s="38" t="str">
        <f>IF(TEST!O18="","",TEST!O18)</f>
        <v/>
      </c>
      <c r="W17" s="38" t="str">
        <f>IF(TEST!N18="","",TEST!N18)</f>
        <v/>
      </c>
      <c r="X17" s="38" t="str">
        <f>IF(OR(P17="",TEST!$K$1=""),"",TEST!$K$1)</f>
        <v/>
      </c>
      <c r="Y17" s="38" t="str">
        <f>IF(OR(P17="",TEST!$F$1=""),"",TEST!$F$1)</f>
        <v/>
      </c>
    </row>
    <row r="18" spans="1:25" ht="18.75" customHeight="1" x14ac:dyDescent="0.25">
      <c r="A18" s="16"/>
      <c r="H18" s="36">
        <v>13</v>
      </c>
      <c r="I18" s="37" t="str">
        <f>IF(TEST!P19="X","",IF(TEST!Q19="OUI",TEST!E19&amp;IF(TEST!F19="",""," "&amp;TEST!F19),""))</f>
        <v/>
      </c>
      <c r="J18" s="36" t="str">
        <f t="shared" si="3"/>
        <v/>
      </c>
      <c r="K18" s="37" t="str">
        <f t="shared" si="0"/>
        <v/>
      </c>
      <c r="L18" s="36" t="str">
        <f t="shared" si="1"/>
        <v/>
      </c>
      <c r="M18" s="37" t="str">
        <f t="shared" si="4"/>
        <v/>
      </c>
      <c r="N18" s="37" t="str">
        <f t="shared" si="2"/>
        <v/>
      </c>
      <c r="P18" s="37" t="str">
        <f t="shared" si="5"/>
        <v/>
      </c>
      <c r="Q18" s="36">
        <v>13</v>
      </c>
      <c r="R18" s="37" t="str">
        <f>IF(TEST!E19="","",TEST!E19)</f>
        <v/>
      </c>
      <c r="S18" s="37" t="str">
        <f>IF(TEST!F19="","",TEST!F19)</f>
        <v/>
      </c>
      <c r="T18" s="36" t="str">
        <f>IF(TEST!G19="","",TEST!G19)</f>
        <v/>
      </c>
      <c r="U18" s="38" t="str">
        <f>IF(TEST!H19="","",TEST!H19)</f>
        <v/>
      </c>
      <c r="V18" s="38" t="str">
        <f>IF(TEST!O19="","",TEST!O19)</f>
        <v/>
      </c>
      <c r="W18" s="38" t="str">
        <f>IF(TEST!N19="","",TEST!N19)</f>
        <v/>
      </c>
      <c r="X18" s="38" t="str">
        <f>IF(OR(P18="",TEST!$K$1=""),"",TEST!$K$1)</f>
        <v/>
      </c>
      <c r="Y18" s="38" t="str">
        <f>IF(OR(P18="",TEST!$F$1=""),"",TEST!$F$1)</f>
        <v/>
      </c>
    </row>
    <row r="19" spans="1:25" ht="18.75" customHeight="1" x14ac:dyDescent="0.25">
      <c r="A19" s="16"/>
      <c r="H19" s="36">
        <v>14</v>
      </c>
      <c r="I19" s="37" t="str">
        <f>IF(TEST!P20="X","",IF(TEST!Q20="OUI",TEST!E20&amp;IF(TEST!F20="",""," "&amp;TEST!F20),""))</f>
        <v/>
      </c>
      <c r="J19" s="36" t="str">
        <f t="shared" si="3"/>
        <v/>
      </c>
      <c r="K19" s="37" t="str">
        <f t="shared" si="0"/>
        <v/>
      </c>
      <c r="L19" s="36" t="str">
        <f t="shared" si="1"/>
        <v/>
      </c>
      <c r="M19" s="37" t="str">
        <f t="shared" si="4"/>
        <v/>
      </c>
      <c r="N19" s="37" t="str">
        <f t="shared" si="2"/>
        <v/>
      </c>
      <c r="P19" s="37" t="str">
        <f t="shared" si="5"/>
        <v/>
      </c>
      <c r="Q19" s="36">
        <v>14</v>
      </c>
      <c r="R19" s="37" t="str">
        <f>IF(TEST!E20="","",TEST!E20)</f>
        <v/>
      </c>
      <c r="S19" s="37" t="str">
        <f>IF(TEST!F20="","",TEST!F20)</f>
        <v/>
      </c>
      <c r="T19" s="36" t="str">
        <f>IF(TEST!G20="","",TEST!G20)</f>
        <v/>
      </c>
      <c r="U19" s="38" t="str">
        <f>IF(TEST!H20="","",TEST!H20)</f>
        <v/>
      </c>
      <c r="V19" s="38" t="str">
        <f>IF(TEST!O20="","",TEST!O20)</f>
        <v/>
      </c>
      <c r="W19" s="38" t="str">
        <f>IF(TEST!N20="","",TEST!N20)</f>
        <v/>
      </c>
      <c r="X19" s="38" t="str">
        <f>IF(OR(P19="",TEST!$K$1=""),"",TEST!$K$1)</f>
        <v/>
      </c>
      <c r="Y19" s="38" t="str">
        <f>IF(OR(P19="",TEST!$F$1=""),"",TEST!$F$1)</f>
        <v/>
      </c>
    </row>
    <row r="20" spans="1:25" ht="18.75" customHeight="1" x14ac:dyDescent="0.25">
      <c r="A20" s="16"/>
      <c r="H20" s="36">
        <v>15</v>
      </c>
      <c r="I20" s="37" t="str">
        <f>IF(TEST!P21="X","",IF(TEST!Q21="OUI",TEST!E21&amp;IF(TEST!F21="",""," "&amp;TEST!F21),""))</f>
        <v/>
      </c>
      <c r="J20" s="36" t="str">
        <f t="shared" si="3"/>
        <v/>
      </c>
      <c r="K20" s="37" t="str">
        <f t="shared" si="0"/>
        <v/>
      </c>
      <c r="L20" s="36" t="str">
        <f t="shared" si="1"/>
        <v/>
      </c>
      <c r="M20" s="37" t="str">
        <f t="shared" si="4"/>
        <v/>
      </c>
      <c r="N20" s="37" t="str">
        <f t="shared" si="2"/>
        <v/>
      </c>
      <c r="P20" s="37" t="str">
        <f t="shared" si="5"/>
        <v/>
      </c>
      <c r="Q20" s="36">
        <v>15</v>
      </c>
      <c r="R20" s="37" t="str">
        <f>IF(TEST!E21="","",TEST!E21)</f>
        <v/>
      </c>
      <c r="S20" s="37" t="str">
        <f>IF(TEST!F21="","",TEST!F21)</f>
        <v/>
      </c>
      <c r="T20" s="36" t="str">
        <f>IF(TEST!G21="","",TEST!G21)</f>
        <v/>
      </c>
      <c r="U20" s="38" t="str">
        <f>IF(TEST!H21="","",TEST!H21)</f>
        <v/>
      </c>
      <c r="V20" s="38" t="str">
        <f>IF(TEST!O21="","",TEST!O21)</f>
        <v/>
      </c>
      <c r="W20" s="38" t="str">
        <f>IF(TEST!N21="","",TEST!N21)</f>
        <v/>
      </c>
      <c r="X20" s="38" t="str">
        <f>IF(OR(P20="",TEST!$K$1=""),"",TEST!$K$1)</f>
        <v/>
      </c>
      <c r="Y20" s="38" t="str">
        <f>IF(OR(P20="",TEST!$F$1=""),"",TEST!$F$1)</f>
        <v/>
      </c>
    </row>
    <row r="21" spans="1:25" ht="18.75" customHeight="1" x14ac:dyDescent="0.25">
      <c r="A21" s="16"/>
      <c r="H21" s="36">
        <v>16</v>
      </c>
      <c r="I21" s="37" t="str">
        <f>IF(TEST!P22="X","",IF(TEST!Q22="OUI",TEST!E22&amp;IF(TEST!F22="",""," "&amp;TEST!F22),""))</f>
        <v/>
      </c>
      <c r="J21" s="36" t="str">
        <f t="shared" si="3"/>
        <v/>
      </c>
      <c r="K21" s="37" t="str">
        <f t="shared" si="0"/>
        <v/>
      </c>
      <c r="L21" s="36" t="str">
        <f t="shared" si="1"/>
        <v/>
      </c>
      <c r="M21" s="37" t="str">
        <f t="shared" si="4"/>
        <v/>
      </c>
      <c r="N21" s="37" t="str">
        <f t="shared" si="2"/>
        <v/>
      </c>
      <c r="P21" s="37" t="str">
        <f t="shared" si="5"/>
        <v/>
      </c>
      <c r="Q21" s="36">
        <v>16</v>
      </c>
      <c r="R21" s="37" t="str">
        <f>IF(TEST!E22="","",TEST!E22)</f>
        <v/>
      </c>
      <c r="S21" s="37" t="str">
        <f>IF(TEST!F22="","",TEST!F22)</f>
        <v/>
      </c>
      <c r="T21" s="36" t="str">
        <f>IF(TEST!G22="","",TEST!G22)</f>
        <v/>
      </c>
      <c r="U21" s="38" t="str">
        <f>IF(TEST!H22="","",TEST!H22)</f>
        <v/>
      </c>
      <c r="V21" s="38" t="str">
        <f>IF(TEST!O22="","",TEST!O22)</f>
        <v/>
      </c>
      <c r="W21" s="38" t="str">
        <f>IF(TEST!N22="","",TEST!N22)</f>
        <v/>
      </c>
      <c r="X21" s="38" t="str">
        <f>IF(OR(P21="",TEST!$K$1=""),"",TEST!$K$1)</f>
        <v/>
      </c>
      <c r="Y21" s="38" t="str">
        <f>IF(OR(P21="",TEST!$F$1=""),"",TEST!$F$1)</f>
        <v/>
      </c>
    </row>
    <row r="22" spans="1:25" ht="18.75" customHeight="1" x14ac:dyDescent="0.25">
      <c r="A22" s="16"/>
      <c r="H22" s="36">
        <v>17</v>
      </c>
      <c r="I22" s="37" t="str">
        <f>IF(TEST!P23="X","",IF(TEST!Q23="OUI",TEST!E23&amp;IF(TEST!F23="",""," "&amp;TEST!F23),""))</f>
        <v/>
      </c>
      <c r="J22" s="36" t="str">
        <f t="shared" si="3"/>
        <v/>
      </c>
      <c r="K22" s="37" t="str">
        <f t="shared" si="0"/>
        <v/>
      </c>
      <c r="L22" s="36" t="str">
        <f t="shared" si="1"/>
        <v/>
      </c>
      <c r="M22" s="37" t="str">
        <f t="shared" si="4"/>
        <v/>
      </c>
      <c r="N22" s="37" t="str">
        <f t="shared" si="2"/>
        <v/>
      </c>
      <c r="P22" s="37" t="str">
        <f t="shared" si="5"/>
        <v/>
      </c>
      <c r="Q22" s="36">
        <v>17</v>
      </c>
      <c r="R22" s="37" t="str">
        <f>IF(TEST!E23="","",TEST!E23)</f>
        <v/>
      </c>
      <c r="S22" s="37" t="str">
        <f>IF(TEST!F23="","",TEST!F23)</f>
        <v/>
      </c>
      <c r="T22" s="36" t="str">
        <f>IF(TEST!G23="","",TEST!G23)</f>
        <v/>
      </c>
      <c r="U22" s="38" t="str">
        <f>IF(TEST!H23="","",TEST!H23)</f>
        <v/>
      </c>
      <c r="V22" s="38" t="str">
        <f>IF(TEST!O23="","",TEST!O23)</f>
        <v/>
      </c>
      <c r="W22" s="38" t="str">
        <f>IF(TEST!N23="","",TEST!N23)</f>
        <v/>
      </c>
      <c r="X22" s="38" t="str">
        <f>IF(OR(P22="",TEST!$K$1=""),"",TEST!$K$1)</f>
        <v/>
      </c>
      <c r="Y22" s="38" t="str">
        <f>IF(OR(P22="",TEST!$F$1=""),"",TEST!$F$1)</f>
        <v/>
      </c>
    </row>
    <row r="23" spans="1:25" ht="18.75" customHeight="1" x14ac:dyDescent="0.25">
      <c r="A23" s="16"/>
      <c r="H23" s="36">
        <v>18</v>
      </c>
      <c r="I23" s="37" t="str">
        <f>IF(TEST!P24="X","",IF(TEST!Q24="OUI",TEST!E24&amp;IF(TEST!F24="",""," "&amp;TEST!F24),""))</f>
        <v/>
      </c>
      <c r="J23" s="36" t="str">
        <f t="shared" si="3"/>
        <v/>
      </c>
      <c r="K23" s="37" t="str">
        <f t="shared" si="0"/>
        <v/>
      </c>
      <c r="L23" s="36" t="str">
        <f t="shared" si="1"/>
        <v/>
      </c>
      <c r="M23" s="37" t="str">
        <f t="shared" si="4"/>
        <v/>
      </c>
      <c r="N23" s="37" t="str">
        <f t="shared" si="2"/>
        <v/>
      </c>
      <c r="P23" s="37" t="str">
        <f t="shared" si="5"/>
        <v/>
      </c>
      <c r="Q23" s="36">
        <v>18</v>
      </c>
      <c r="R23" s="37" t="str">
        <f>IF(TEST!E24="","",TEST!E24)</f>
        <v/>
      </c>
      <c r="S23" s="37" t="str">
        <f>IF(TEST!F24="","",TEST!F24)</f>
        <v/>
      </c>
      <c r="T23" s="36" t="str">
        <f>IF(TEST!G24="","",TEST!G24)</f>
        <v/>
      </c>
      <c r="U23" s="38" t="str">
        <f>IF(TEST!H24="","",TEST!H24)</f>
        <v/>
      </c>
      <c r="V23" s="38" t="str">
        <f>IF(TEST!O24="","",TEST!O24)</f>
        <v/>
      </c>
      <c r="W23" s="38" t="str">
        <f>IF(TEST!N24="","",TEST!N24)</f>
        <v/>
      </c>
      <c r="X23" s="38" t="str">
        <f>IF(OR(P23="",TEST!$K$1=""),"",TEST!$K$1)</f>
        <v/>
      </c>
      <c r="Y23" s="38" t="str">
        <f>IF(OR(P23="",TEST!$F$1=""),"",TEST!$F$1)</f>
        <v/>
      </c>
    </row>
    <row r="24" spans="1:25" ht="18.75" customHeight="1" x14ac:dyDescent="0.25">
      <c r="A24" s="16"/>
      <c r="H24" s="36">
        <v>19</v>
      </c>
      <c r="I24" s="37" t="str">
        <f>IF(TEST!P25="X","",IF(TEST!Q25="OUI",TEST!E25&amp;IF(TEST!F25="",""," "&amp;TEST!F25),""))</f>
        <v/>
      </c>
      <c r="J24" s="36" t="str">
        <f t="shared" si="3"/>
        <v/>
      </c>
      <c r="K24" s="37" t="str">
        <f t="shared" si="0"/>
        <v/>
      </c>
      <c r="L24" s="36" t="str">
        <f t="shared" si="1"/>
        <v/>
      </c>
      <c r="M24" s="37" t="str">
        <f t="shared" si="4"/>
        <v/>
      </c>
      <c r="N24" s="37" t="str">
        <f t="shared" si="2"/>
        <v/>
      </c>
      <c r="P24" s="37" t="str">
        <f t="shared" si="5"/>
        <v/>
      </c>
      <c r="Q24" s="36">
        <v>19</v>
      </c>
      <c r="R24" s="37" t="str">
        <f>IF(TEST!E25="","",TEST!E25)</f>
        <v/>
      </c>
      <c r="S24" s="37" t="str">
        <f>IF(TEST!F25="","",TEST!F25)</f>
        <v/>
      </c>
      <c r="T24" s="36" t="str">
        <f>IF(TEST!G25="","",TEST!G25)</f>
        <v/>
      </c>
      <c r="U24" s="38" t="str">
        <f>IF(TEST!H25="","",TEST!H25)</f>
        <v/>
      </c>
      <c r="V24" s="38" t="str">
        <f>IF(TEST!O25="","",TEST!O25)</f>
        <v/>
      </c>
      <c r="W24" s="38" t="str">
        <f>IF(TEST!N25="","",TEST!N25)</f>
        <v/>
      </c>
      <c r="X24" s="38" t="str">
        <f>IF(OR(P24="",TEST!$K$1=""),"",TEST!$K$1)</f>
        <v/>
      </c>
      <c r="Y24" s="38" t="str">
        <f>IF(OR(P24="",TEST!$F$1=""),"",TEST!$F$1)</f>
        <v/>
      </c>
    </row>
    <row r="25" spans="1:25" ht="18.75" customHeight="1" x14ac:dyDescent="0.25">
      <c r="A25" s="16"/>
      <c r="H25" s="36">
        <v>20</v>
      </c>
      <c r="I25" s="37" t="str">
        <f>IF(TEST!P26="X","",IF(TEST!Q26="OUI",TEST!E26&amp;IF(TEST!F26="",""," "&amp;TEST!F26),""))</f>
        <v/>
      </c>
      <c r="J25" s="36" t="str">
        <f t="shared" si="3"/>
        <v/>
      </c>
      <c r="K25" s="37" t="str">
        <f t="shared" si="0"/>
        <v/>
      </c>
      <c r="L25" s="36" t="str">
        <f t="shared" si="1"/>
        <v/>
      </c>
      <c r="M25" s="37" t="str">
        <f t="shared" si="4"/>
        <v/>
      </c>
      <c r="N25" s="37" t="str">
        <f t="shared" si="2"/>
        <v/>
      </c>
      <c r="P25" s="37" t="str">
        <f t="shared" si="5"/>
        <v/>
      </c>
      <c r="Q25" s="36">
        <v>20</v>
      </c>
      <c r="R25" s="37" t="str">
        <f>IF(TEST!E26="","",TEST!E26)</f>
        <v/>
      </c>
      <c r="S25" s="37" t="str">
        <f>IF(TEST!F26="","",TEST!F26)</f>
        <v/>
      </c>
      <c r="T25" s="36" t="str">
        <f>IF(TEST!G26="","",TEST!G26)</f>
        <v/>
      </c>
      <c r="U25" s="38" t="str">
        <f>IF(TEST!H26="","",TEST!H26)</f>
        <v/>
      </c>
      <c r="V25" s="38" t="str">
        <f>IF(TEST!O26="","",TEST!O26)</f>
        <v/>
      </c>
      <c r="W25" s="38" t="str">
        <f>IF(TEST!N26="","",TEST!N26)</f>
        <v/>
      </c>
      <c r="X25" s="38" t="str">
        <f>IF(OR(P25="",TEST!$K$1=""),"",TEST!$K$1)</f>
        <v/>
      </c>
      <c r="Y25" s="38" t="str">
        <f>IF(OR(P25="",TEST!$F$1=""),"",TEST!$F$1)</f>
        <v/>
      </c>
    </row>
    <row r="26" spans="1:25" ht="18.75" customHeight="1" x14ac:dyDescent="0.25">
      <c r="A26" s="16"/>
      <c r="H26" s="36">
        <v>21</v>
      </c>
      <c r="I26" s="37" t="str">
        <f>IF(TEST!P27="X","",IF(TEST!Q27="OUI",TEST!E27&amp;IF(TEST!F27="",""," "&amp;TEST!F27),""))</f>
        <v/>
      </c>
      <c r="J26" s="36" t="str">
        <f t="shared" si="3"/>
        <v/>
      </c>
      <c r="K26" s="37" t="str">
        <f t="shared" si="0"/>
        <v/>
      </c>
      <c r="L26" s="36" t="str">
        <f t="shared" si="1"/>
        <v/>
      </c>
      <c r="M26" s="37" t="str">
        <f t="shared" si="4"/>
        <v/>
      </c>
      <c r="N26" s="37" t="str">
        <f t="shared" si="2"/>
        <v/>
      </c>
      <c r="P26" s="37" t="str">
        <f t="shared" si="5"/>
        <v/>
      </c>
      <c r="Q26" s="36">
        <v>21</v>
      </c>
      <c r="R26" s="37" t="str">
        <f>IF(TEST!E27="","",TEST!E27)</f>
        <v/>
      </c>
      <c r="S26" s="37" t="str">
        <f>IF(TEST!F27="","",TEST!F27)</f>
        <v/>
      </c>
      <c r="T26" s="36" t="str">
        <f>IF(TEST!G27="","",TEST!G27)</f>
        <v/>
      </c>
      <c r="U26" s="38" t="str">
        <f>IF(TEST!H27="","",TEST!H27)</f>
        <v/>
      </c>
      <c r="V26" s="38" t="str">
        <f>IF(TEST!O27="","",TEST!O27)</f>
        <v/>
      </c>
      <c r="W26" s="38" t="str">
        <f>IF(TEST!N27="","",TEST!N27)</f>
        <v/>
      </c>
      <c r="X26" s="38" t="str">
        <f>IF(OR(P26="",TEST!$K$1=""),"",TEST!$K$1)</f>
        <v/>
      </c>
      <c r="Y26" s="38" t="str">
        <f>IF(OR(P26="",TEST!$F$1=""),"",TEST!$F$1)</f>
        <v/>
      </c>
    </row>
    <row r="27" spans="1:25" ht="18.75" customHeight="1" x14ac:dyDescent="0.25">
      <c r="A27" s="16"/>
      <c r="H27" s="36">
        <v>22</v>
      </c>
      <c r="I27" s="37" t="str">
        <f>IF(TEST!P28="X","",IF(TEST!Q28="OUI",TEST!E28&amp;IF(TEST!F28="",""," "&amp;TEST!F28),""))</f>
        <v/>
      </c>
      <c r="J27" s="36" t="str">
        <f t="shared" si="3"/>
        <v/>
      </c>
      <c r="K27" s="37" t="str">
        <f t="shared" si="0"/>
        <v/>
      </c>
      <c r="L27" s="36" t="str">
        <f t="shared" si="1"/>
        <v/>
      </c>
      <c r="M27" s="37" t="str">
        <f t="shared" si="4"/>
        <v/>
      </c>
      <c r="N27" s="37" t="str">
        <f t="shared" si="2"/>
        <v/>
      </c>
      <c r="P27" s="37" t="str">
        <f t="shared" si="5"/>
        <v/>
      </c>
      <c r="Q27" s="36">
        <v>22</v>
      </c>
      <c r="R27" s="37" t="str">
        <f>IF(TEST!E28="","",TEST!E28)</f>
        <v/>
      </c>
      <c r="S27" s="37" t="str">
        <f>IF(TEST!F28="","",TEST!F28)</f>
        <v/>
      </c>
      <c r="T27" s="36" t="str">
        <f>IF(TEST!G28="","",TEST!G28)</f>
        <v/>
      </c>
      <c r="U27" s="38" t="str">
        <f>IF(TEST!H28="","",TEST!H28)</f>
        <v/>
      </c>
      <c r="V27" s="38" t="str">
        <f>IF(TEST!O28="","",TEST!O28)</f>
        <v/>
      </c>
      <c r="W27" s="38" t="str">
        <f>IF(TEST!N28="","",TEST!N28)</f>
        <v/>
      </c>
      <c r="X27" s="38" t="str">
        <f>IF(OR(P27="",TEST!$K$1=""),"",TEST!$K$1)</f>
        <v/>
      </c>
      <c r="Y27" s="38" t="str">
        <f>IF(OR(P27="",TEST!$F$1=""),"",TEST!$F$1)</f>
        <v/>
      </c>
    </row>
    <row r="28" spans="1:25" ht="18.75" customHeight="1" x14ac:dyDescent="0.25">
      <c r="A28" s="16"/>
      <c r="H28" s="36">
        <v>23</v>
      </c>
      <c r="I28" s="37" t="str">
        <f>IF(TEST!P29="X","",IF(TEST!Q29="OUI",TEST!E29&amp;IF(TEST!F29="",""," "&amp;TEST!F29),""))</f>
        <v/>
      </c>
      <c r="J28" s="36" t="str">
        <f t="shared" si="3"/>
        <v/>
      </c>
      <c r="K28" s="37" t="str">
        <f t="shared" si="0"/>
        <v/>
      </c>
      <c r="L28" s="36" t="str">
        <f t="shared" si="1"/>
        <v/>
      </c>
      <c r="M28" s="37" t="str">
        <f t="shared" si="4"/>
        <v/>
      </c>
      <c r="N28" s="37" t="str">
        <f t="shared" si="2"/>
        <v/>
      </c>
      <c r="P28" s="37" t="str">
        <f t="shared" si="5"/>
        <v/>
      </c>
      <c r="Q28" s="36">
        <v>23</v>
      </c>
      <c r="R28" s="37" t="str">
        <f>IF(TEST!E29="","",TEST!E29)</f>
        <v/>
      </c>
      <c r="S28" s="37" t="str">
        <f>IF(TEST!F29="","",TEST!F29)</f>
        <v/>
      </c>
      <c r="T28" s="36" t="str">
        <f>IF(TEST!G29="","",TEST!G29)</f>
        <v/>
      </c>
      <c r="U28" s="38" t="str">
        <f>IF(TEST!H29="","",TEST!H29)</f>
        <v/>
      </c>
      <c r="V28" s="38" t="str">
        <f>IF(TEST!O29="","",TEST!O29)</f>
        <v/>
      </c>
      <c r="W28" s="38" t="str">
        <f>IF(TEST!N29="","",TEST!N29)</f>
        <v/>
      </c>
      <c r="X28" s="38" t="str">
        <f>IF(OR(P28="",TEST!$K$1=""),"",TEST!$K$1)</f>
        <v/>
      </c>
      <c r="Y28" s="38" t="str">
        <f>IF(OR(P28="",TEST!$F$1=""),"",TEST!$F$1)</f>
        <v/>
      </c>
    </row>
    <row r="29" spans="1:25" ht="18.75" customHeight="1" x14ac:dyDescent="0.25">
      <c r="A29" s="16"/>
      <c r="H29" s="36">
        <v>24</v>
      </c>
      <c r="I29" s="37" t="str">
        <f>IF(TEST!P30="X","",IF(TEST!Q30="OUI",TEST!E30&amp;IF(TEST!F30="",""," "&amp;TEST!F30),""))</f>
        <v/>
      </c>
      <c r="J29" s="36" t="str">
        <f t="shared" si="3"/>
        <v/>
      </c>
      <c r="K29" s="37" t="str">
        <f t="shared" si="0"/>
        <v/>
      </c>
      <c r="L29" s="36" t="str">
        <f t="shared" si="1"/>
        <v/>
      </c>
      <c r="M29" s="37" t="str">
        <f t="shared" si="4"/>
        <v/>
      </c>
      <c r="N29" s="37" t="str">
        <f t="shared" si="2"/>
        <v/>
      </c>
      <c r="P29" s="37" t="str">
        <f t="shared" si="5"/>
        <v/>
      </c>
      <c r="Q29" s="36">
        <v>24</v>
      </c>
      <c r="R29" s="37" t="str">
        <f>IF(TEST!E30="","",TEST!E30)</f>
        <v/>
      </c>
      <c r="S29" s="37" t="str">
        <f>IF(TEST!F30="","",TEST!F30)</f>
        <v/>
      </c>
      <c r="T29" s="36" t="str">
        <f>IF(TEST!G30="","",TEST!G30)</f>
        <v/>
      </c>
      <c r="U29" s="38" t="str">
        <f>IF(TEST!H30="","",TEST!H30)</f>
        <v/>
      </c>
      <c r="V29" s="38" t="str">
        <f>IF(TEST!O30="","",TEST!O30)</f>
        <v/>
      </c>
      <c r="W29" s="38" t="str">
        <f>IF(TEST!N30="","",TEST!N30)</f>
        <v/>
      </c>
      <c r="X29" s="38" t="str">
        <f>IF(OR(P29="",TEST!$K$1=""),"",TEST!$K$1)</f>
        <v/>
      </c>
      <c r="Y29" s="38" t="str">
        <f>IF(OR(P29="",TEST!$F$1=""),"",TEST!$F$1)</f>
        <v/>
      </c>
    </row>
    <row r="30" spans="1:25" ht="18.75" customHeight="1" x14ac:dyDescent="0.25">
      <c r="A30" s="16"/>
      <c r="H30" s="36">
        <v>25</v>
      </c>
      <c r="I30" s="37" t="str">
        <f>IF(TEST!P31="X","",IF(TEST!Q31="OUI",TEST!E31&amp;IF(TEST!F31="",""," "&amp;TEST!F31),""))</f>
        <v/>
      </c>
      <c r="J30" s="36" t="str">
        <f t="shared" si="3"/>
        <v/>
      </c>
      <c r="K30" s="37" t="str">
        <f t="shared" si="0"/>
        <v/>
      </c>
      <c r="L30" s="36" t="str">
        <f t="shared" si="1"/>
        <v/>
      </c>
      <c r="M30" s="37" t="str">
        <f t="shared" si="4"/>
        <v/>
      </c>
      <c r="N30" s="37" t="str">
        <f t="shared" si="2"/>
        <v/>
      </c>
      <c r="P30" s="37" t="str">
        <f t="shared" si="5"/>
        <v/>
      </c>
      <c r="Q30" s="36">
        <v>25</v>
      </c>
      <c r="R30" s="37" t="str">
        <f>IF(TEST!E31="","",TEST!E31)</f>
        <v/>
      </c>
      <c r="S30" s="37" t="str">
        <f>IF(TEST!F31="","",TEST!F31)</f>
        <v/>
      </c>
      <c r="T30" s="36" t="str">
        <f>IF(TEST!G31="","",TEST!G31)</f>
        <v/>
      </c>
      <c r="U30" s="38" t="str">
        <f>IF(TEST!H31="","",TEST!H31)</f>
        <v/>
      </c>
      <c r="V30" s="38" t="str">
        <f>IF(TEST!O31="","",TEST!O31)</f>
        <v/>
      </c>
      <c r="W30" s="38" t="str">
        <f>IF(TEST!N31="","",TEST!N31)</f>
        <v/>
      </c>
      <c r="X30" s="38" t="str">
        <f>IF(OR(P30="",TEST!$K$1=""),"",TEST!$K$1)</f>
        <v/>
      </c>
      <c r="Y30" s="38" t="str">
        <f>IF(OR(P30="",TEST!$F$1=""),"",TEST!$F$1)</f>
        <v/>
      </c>
    </row>
    <row r="31" spans="1:25" ht="18.75" customHeight="1" x14ac:dyDescent="0.25">
      <c r="H31" s="36">
        <v>26</v>
      </c>
      <c r="I31" s="37" t="str">
        <f>IF(TEST!P32="X","",IF(TEST!Q32="OUI",TEST!E32&amp;IF(TEST!F32="",""," "&amp;TEST!F32),""))</f>
        <v/>
      </c>
      <c r="J31" s="36" t="str">
        <f t="shared" si="3"/>
        <v/>
      </c>
      <c r="K31" s="37" t="str">
        <f t="shared" si="0"/>
        <v/>
      </c>
      <c r="L31" s="36" t="str">
        <f t="shared" si="1"/>
        <v/>
      </c>
      <c r="M31" s="37" t="str">
        <f t="shared" si="4"/>
        <v/>
      </c>
      <c r="N31" s="37" t="str">
        <f t="shared" si="2"/>
        <v/>
      </c>
      <c r="P31" s="37" t="str">
        <f t="shared" si="5"/>
        <v/>
      </c>
      <c r="Q31" s="36">
        <v>26</v>
      </c>
      <c r="R31" s="37" t="str">
        <f>IF(TEST!E32="","",TEST!E32)</f>
        <v/>
      </c>
      <c r="S31" s="37" t="str">
        <f>IF(TEST!F32="","",TEST!F32)</f>
        <v/>
      </c>
      <c r="T31" s="36" t="str">
        <f>IF(TEST!G32="","",TEST!G32)</f>
        <v/>
      </c>
      <c r="U31" s="38" t="str">
        <f>IF(TEST!H32="","",TEST!H32)</f>
        <v/>
      </c>
      <c r="V31" s="38" t="str">
        <f>IF(TEST!O32="","",TEST!O32)</f>
        <v/>
      </c>
      <c r="W31" s="38" t="str">
        <f>IF(TEST!N32="","",TEST!N32)</f>
        <v/>
      </c>
      <c r="X31" s="38" t="str">
        <f>IF(OR(P31="",TEST!$K$1=""),"",TEST!$K$1)</f>
        <v/>
      </c>
      <c r="Y31" s="38" t="str">
        <f>IF(OR(P31="",TEST!$F$1=""),"",TEST!$F$1)</f>
        <v/>
      </c>
    </row>
    <row r="32" spans="1:25" ht="18.75" customHeight="1" x14ac:dyDescent="0.25">
      <c r="H32" s="36">
        <v>27</v>
      </c>
      <c r="I32" s="37" t="str">
        <f>IF(TEST!P33="X","",IF(TEST!Q33="OUI",TEST!E33&amp;IF(TEST!F33="",""," "&amp;TEST!F33),""))</f>
        <v/>
      </c>
      <c r="J32" s="36" t="str">
        <f t="shared" si="3"/>
        <v/>
      </c>
      <c r="K32" s="37" t="str">
        <f t="shared" si="0"/>
        <v/>
      </c>
      <c r="L32" s="36" t="str">
        <f t="shared" si="1"/>
        <v/>
      </c>
      <c r="M32" s="37" t="str">
        <f t="shared" si="4"/>
        <v/>
      </c>
      <c r="N32" s="37" t="str">
        <f t="shared" si="2"/>
        <v/>
      </c>
      <c r="P32" s="37" t="str">
        <f t="shared" si="5"/>
        <v/>
      </c>
      <c r="Q32" s="36">
        <v>27</v>
      </c>
      <c r="R32" s="37" t="str">
        <f>IF(TEST!E33="","",TEST!E33)</f>
        <v/>
      </c>
      <c r="S32" s="37" t="str">
        <f>IF(TEST!F33="","",TEST!F33)</f>
        <v/>
      </c>
      <c r="T32" s="36" t="str">
        <f>IF(TEST!G33="","",TEST!G33)</f>
        <v/>
      </c>
      <c r="U32" s="38" t="str">
        <f>IF(TEST!H33="","",TEST!H33)</f>
        <v/>
      </c>
      <c r="V32" s="38" t="str">
        <f>IF(TEST!O33="","",TEST!O33)</f>
        <v/>
      </c>
      <c r="W32" s="38" t="str">
        <f>IF(TEST!N33="","",TEST!N33)</f>
        <v/>
      </c>
      <c r="X32" s="38" t="str">
        <f>IF(OR(P32="",TEST!$K$1=""),"",TEST!$K$1)</f>
        <v/>
      </c>
      <c r="Y32" s="38" t="str">
        <f>IF(OR(P32="",TEST!$F$1=""),"",TEST!$F$1)</f>
        <v/>
      </c>
    </row>
    <row r="33" spans="8:25" ht="18.75" customHeight="1" x14ac:dyDescent="0.25">
      <c r="H33" s="36">
        <v>28</v>
      </c>
      <c r="I33" s="37" t="str">
        <f>IF(TEST!P34="X","",IF(TEST!Q34="OUI",TEST!E34&amp;IF(TEST!F34="",""," "&amp;TEST!F34),""))</f>
        <v/>
      </c>
      <c r="J33" s="36" t="str">
        <f t="shared" si="3"/>
        <v/>
      </c>
      <c r="K33" s="37" t="str">
        <f t="shared" si="0"/>
        <v/>
      </c>
      <c r="L33" s="36" t="str">
        <f t="shared" si="1"/>
        <v/>
      </c>
      <c r="M33" s="37" t="str">
        <f t="shared" si="4"/>
        <v/>
      </c>
      <c r="N33" s="37" t="str">
        <f t="shared" si="2"/>
        <v/>
      </c>
      <c r="P33" s="37" t="str">
        <f t="shared" si="5"/>
        <v/>
      </c>
      <c r="Q33" s="36">
        <v>28</v>
      </c>
      <c r="R33" s="37" t="str">
        <f>IF(TEST!E34="","",TEST!E34)</f>
        <v/>
      </c>
      <c r="S33" s="37" t="str">
        <f>IF(TEST!F34="","",TEST!F34)</f>
        <v/>
      </c>
      <c r="T33" s="36" t="str">
        <f>IF(TEST!G34="","",TEST!G34)</f>
        <v/>
      </c>
      <c r="U33" s="38" t="str">
        <f>IF(TEST!H34="","",TEST!H34)</f>
        <v/>
      </c>
      <c r="V33" s="38" t="str">
        <f>IF(TEST!O34="","",TEST!O34)</f>
        <v/>
      </c>
      <c r="W33" s="38" t="str">
        <f>IF(TEST!N34="","",TEST!N34)</f>
        <v/>
      </c>
      <c r="X33" s="38" t="str">
        <f>IF(OR(P33="",TEST!$K$1=""),"",TEST!$K$1)</f>
        <v/>
      </c>
      <c r="Y33" s="38" t="str">
        <f>IF(OR(P33="",TEST!$F$1=""),"",TEST!$F$1)</f>
        <v/>
      </c>
    </row>
    <row r="34" spans="8:25" ht="18.75" customHeight="1" x14ac:dyDescent="0.25">
      <c r="H34" s="36">
        <v>29</v>
      </c>
      <c r="I34" s="37" t="str">
        <f>IF(TEST!P35="X","",IF(TEST!Q35="OUI",TEST!E35&amp;IF(TEST!F35="",""," "&amp;TEST!F35),""))</f>
        <v/>
      </c>
      <c r="J34" s="36" t="str">
        <f t="shared" si="3"/>
        <v/>
      </c>
      <c r="K34" s="37" t="str">
        <f t="shared" si="0"/>
        <v/>
      </c>
      <c r="L34" s="36" t="str">
        <f t="shared" si="1"/>
        <v/>
      </c>
      <c r="M34" s="37" t="str">
        <f t="shared" si="4"/>
        <v/>
      </c>
      <c r="N34" s="37" t="str">
        <f t="shared" si="2"/>
        <v/>
      </c>
      <c r="P34" s="37" t="str">
        <f t="shared" si="5"/>
        <v/>
      </c>
      <c r="Q34" s="36">
        <v>29</v>
      </c>
      <c r="R34" s="37" t="str">
        <f>IF(TEST!E35="","",TEST!E35)</f>
        <v/>
      </c>
      <c r="S34" s="37" t="str">
        <f>IF(TEST!F35="","",TEST!F35)</f>
        <v/>
      </c>
      <c r="T34" s="36" t="str">
        <f>IF(TEST!G35="","",TEST!G35)</f>
        <v/>
      </c>
      <c r="U34" s="38" t="str">
        <f>IF(TEST!H35="","",TEST!H35)</f>
        <v/>
      </c>
      <c r="V34" s="38" t="str">
        <f>IF(TEST!O35="","",TEST!O35)</f>
        <v/>
      </c>
      <c r="W34" s="38" t="str">
        <f>IF(TEST!N35="","",TEST!N35)</f>
        <v/>
      </c>
      <c r="X34" s="38" t="str">
        <f>IF(OR(P34="",TEST!$K$1=""),"",TEST!$K$1)</f>
        <v/>
      </c>
      <c r="Y34" s="38" t="str">
        <f>IF(OR(P34="",TEST!$F$1=""),"",TEST!$F$1)</f>
        <v/>
      </c>
    </row>
    <row r="35" spans="8:25" ht="18.75" customHeight="1" x14ac:dyDescent="0.25">
      <c r="H35" s="36">
        <v>30</v>
      </c>
      <c r="I35" s="37" t="str">
        <f>IF(TEST!P36="X","",IF(TEST!Q36="OUI",TEST!E36&amp;IF(TEST!F36="",""," "&amp;TEST!F36),""))</f>
        <v/>
      </c>
      <c r="J35" s="36" t="str">
        <f t="shared" si="3"/>
        <v/>
      </c>
      <c r="K35" s="37" t="str">
        <f t="shared" si="0"/>
        <v/>
      </c>
      <c r="L35" s="36" t="str">
        <f t="shared" si="1"/>
        <v/>
      </c>
      <c r="M35" s="37" t="str">
        <f t="shared" si="4"/>
        <v/>
      </c>
      <c r="N35" s="37" t="str">
        <f t="shared" si="2"/>
        <v/>
      </c>
      <c r="P35" s="37" t="str">
        <f t="shared" si="5"/>
        <v/>
      </c>
      <c r="Q35" s="36">
        <v>30</v>
      </c>
      <c r="R35" s="37" t="str">
        <f>IF(TEST!E36="","",TEST!E36)</f>
        <v/>
      </c>
      <c r="S35" s="37" t="str">
        <f>IF(TEST!F36="","",TEST!F36)</f>
        <v/>
      </c>
      <c r="T35" s="36" t="str">
        <f>IF(TEST!G36="","",TEST!G36)</f>
        <v/>
      </c>
      <c r="U35" s="38" t="str">
        <f>IF(TEST!H36="","",TEST!H36)</f>
        <v/>
      </c>
      <c r="V35" s="38" t="str">
        <f>IF(TEST!O36="","",TEST!O36)</f>
        <v/>
      </c>
      <c r="W35" s="38" t="str">
        <f>IF(TEST!N36="","",TEST!N36)</f>
        <v/>
      </c>
      <c r="X35" s="38" t="str">
        <f>IF(OR(P35="",TEST!$K$1=""),"",TEST!$K$1)</f>
        <v/>
      </c>
      <c r="Y35" s="38" t="str">
        <f>IF(OR(P35="",TEST!$F$1=""),"",TEST!$F$1)</f>
        <v/>
      </c>
    </row>
    <row r="36" spans="8:25" ht="18.75" customHeight="1" x14ac:dyDescent="0.25"/>
    <row r="37" spans="8:25" ht="18.75" customHeight="1" x14ac:dyDescent="0.25"/>
    <row r="38" spans="8:25" ht="18.75" customHeight="1" x14ac:dyDescent="0.25"/>
    <row r="39" spans="8:25" ht="18.75" customHeight="1" x14ac:dyDescent="0.25"/>
    <row r="40" spans="8:25" ht="18.75" customHeight="1" x14ac:dyDescent="0.25"/>
    <row r="41" spans="8:25" ht="18.75" customHeight="1" x14ac:dyDescent="0.25"/>
    <row r="42" spans="8:25" ht="18.75" customHeight="1" x14ac:dyDescent="0.25"/>
    <row r="43" spans="8:25" ht="18.75" customHeight="1" x14ac:dyDescent="0.25"/>
    <row r="44" spans="8:25" ht="18.75" customHeight="1" x14ac:dyDescent="0.25"/>
    <row r="45" spans="8:25" ht="18.75" customHeight="1" x14ac:dyDescent="0.25"/>
    <row r="46" spans="8:25" ht="18.75" customHeight="1" x14ac:dyDescent="0.25"/>
    <row r="47" spans="8:25" ht="18.75" customHeight="1" x14ac:dyDescent="0.25"/>
    <row r="48" spans="8:25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</sheetData>
  <sheetProtection algorithmName="SHA-512" hashValue="vOmySaDDKTYYIT67i4HNk0KkqOcdSRSN+85N/wt5WdauZ7LvmSQAWhSIGYzdpZ4BQx/yD68b5Lh8gva3BoSnWA==" saltValue="Bkl7q6rYcKKd7plB30bJBQ==" spinCount="100000" sheet="1" objects="1" scenarios="1"/>
  <mergeCells count="1">
    <mergeCell ref="A1:A9"/>
  </mergeCells>
  <hyperlinks>
    <hyperlink ref="A1:A7" location="ACCUEIL!A1" tooltip="ACCUEIL" display="ACCUEIL"/>
  </hyperlink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ACCUEIL</vt:lpstr>
      <vt:lpstr>TEST</vt:lpstr>
      <vt:lpstr>IMPRIMER</vt:lpstr>
      <vt:lpstr>BASE</vt:lpstr>
      <vt:lpstr>IMPRIMER!Zone_d_impression</vt:lpstr>
      <vt:lpstr>TEST!Zone_d_impression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Laurent PRUNIER</cp:lastModifiedBy>
  <cp:lastPrinted>2018-09-29T19:09:39Z</cp:lastPrinted>
  <dcterms:created xsi:type="dcterms:W3CDTF">2017-12-27T12:55:22Z</dcterms:created>
  <dcterms:modified xsi:type="dcterms:W3CDTF">2018-09-29T20:09:30Z</dcterms:modified>
</cp:coreProperties>
</file>