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0620" windowHeight="11640" tabRatio="289" activeTab="0"/>
  </bookViews>
  <sheets>
    <sheet name="EP2 2ème partie" sheetId="1" r:id="rId1"/>
  </sheets>
  <definedNames>
    <definedName name="_xlnm.Print_Area" localSheetId="0">'EP2 2ème partie'!$B$2:$Q$40</definedName>
  </definedNames>
  <calcPr fullCalcOnLoad="1"/>
</workbook>
</file>

<file path=xl/sharedStrings.xml><?xml version="1.0" encoding="utf-8"?>
<sst xmlns="http://schemas.openxmlformats.org/spreadsheetml/2006/main" count="95" uniqueCount="76">
  <si>
    <t>FICHE D'EVALUATION  en Contrôle en Cours de Formation</t>
  </si>
  <si>
    <t>Positionnement</t>
  </si>
  <si>
    <t xml:space="preserve"> --</t>
  </si>
  <si>
    <t xml:space="preserve"> -</t>
  </si>
  <si>
    <t xml:space="preserve"> +</t>
  </si>
  <si>
    <t xml:space="preserve"> ++</t>
  </si>
  <si>
    <t>Résultats attendus:</t>
  </si>
  <si>
    <t xml:space="preserve">Désignation du système support d'évaluation </t>
  </si>
  <si>
    <t xml:space="preserve"> </t>
  </si>
  <si>
    <t>Date :</t>
  </si>
  <si>
    <t>Heure début</t>
  </si>
  <si>
    <t>Heure de fin</t>
  </si>
  <si>
    <t>Barème / pts</t>
  </si>
  <si>
    <t>Note proposée</t>
  </si>
  <si>
    <t>Observations générales :</t>
  </si>
  <si>
    <t>Correcteur(s) :</t>
  </si>
  <si>
    <t>Nom : Prénom :</t>
  </si>
  <si>
    <t>CP2.2 REPARER UN SOUS ENSEMBLE, UN COMPOSANT DEPOSE.</t>
  </si>
  <si>
    <t>Vérifier le bon état et la conformité des 
matériels rassemblés selon le dossier de 
préparation</t>
  </si>
  <si>
    <t xml:space="preserve">Maîtriser les risques tout au long de 
l’intervention. </t>
  </si>
  <si>
    <t>CP2.3 QUALIFIER SES ACTIONS AU SEIN DE SON INTERVENTION.</t>
  </si>
  <si>
    <t>CP2.4 ADAPTER UN COMPOSANT, UN SOUS ENSEMBLE.</t>
  </si>
  <si>
    <t xml:space="preserve">Situer le composant, le sous ensemble. </t>
  </si>
  <si>
    <t xml:space="preserve">La localisation est sans erreur. </t>
  </si>
  <si>
    <t xml:space="preserve">Analyser l’état du composant : 
-  contrôle visuel, 
-  contrôle dimensionnel, 
-  contrôle géométrique. </t>
  </si>
  <si>
    <t>CP2.6 METTRE EN ŒUVRE LES MESURES DE PREVENTION ET DE PROTECTION.</t>
  </si>
  <si>
    <t xml:space="preserve">Vérifier le bon état : 
-  des équipements de protection 
individuelle (E.P.I.)*, 
-  des équipements individuels de 
sécurité (EIS)*, 
-  des équipements de protection 
collective (EPC)*. </t>
  </si>
  <si>
    <t xml:space="preserve">L’état est vérifié. 
Les défauts sont signalés. 
Le remplacement est demandé si 
nécessaire. </t>
  </si>
  <si>
    <t xml:space="preserve">Appliquer les mesures définies : 
- mettre en œuvre des équipements de 
protection individuelle (E.P.I.), 
-  utiliser des équipements individuels 
de sécurité (EIS), 
- mettre en œuvre des équipements de 
protection collective (EPC).* </t>
  </si>
  <si>
    <t xml:space="preserve">Les procédures sont respectées 
La mise en œuvre est correcte. </t>
  </si>
  <si>
    <t>Gérer les équipements de protection.</t>
  </si>
  <si>
    <t xml:space="preserve">S/Total évaluation CP2.2 </t>
  </si>
  <si>
    <t>S/Total évaluation CP2.3</t>
  </si>
  <si>
    <t>S/Total évaluation CP2.4</t>
  </si>
  <si>
    <t xml:space="preserve">S/Total évaluation CP2.6 </t>
  </si>
  <si>
    <t xml:space="preserve">Les outillages, les consommables, les moyens de manutention, le sous ensemble ou le composant sont rassemblés et vérifiés. 
Tout défaut d’approvisionnement ou d’indisponibilité est signalé. </t>
  </si>
  <si>
    <t xml:space="preserve">Démonter le sous ensemble, le composant afin d’accéder à l’élément à remplacer : 
- manutentionner, caler,  
-  désolidariser, 
-  inspecter, nettoyer, ranger. </t>
  </si>
  <si>
    <t xml:space="preserve">Les consignes et la gamme sont respectées. Les outillages choisis parmi les matériels préparés et vérifiés, sont adaptés et correctement utilisés.
Les moyens de manutention sont correctement mis en œuvre. 
Les éléments d’assemblage et les pièces sont : 
-  nettoyés, 
-  contrôlés, 
-  échangés si nécessaire, 
-  rangés et ordonnancés en préparation de l’activité de remontage. Le sous-ensemble, le composant est démonté sans détérioration. </t>
  </si>
  <si>
    <t>Remonter le sous ensemble, le composant avec les pièces de rechange (neuves ou réparées) : 
- manutentionner, 
-  assembler, 
-  régler.</t>
  </si>
  <si>
    <t xml:space="preserve">Les consignes et la gamme sont respectées. 
Les outillages choisis parmi les matériels préparés et vérifiés, sont adaptés et correctement utilisés. 
Les moyens de manutention sont correctement mis en œuvre. 
Le composant est remonté : 
-  sans erreur 
-  sans détérioration, 
Le composant est réglé selon procédures. </t>
  </si>
  <si>
    <t xml:space="preserve">Les activités de manutention n’interfèrent pas sur la sécurité des personnes et des biens. 
Les risques sont identifiés et les mesures de prévention respectées. 
Le plan de prévention est compris et appliqué. </t>
  </si>
  <si>
    <t xml:space="preserve">Identifier dans le dossier de préparation les critères d'acceptabilité de la réparation effectuée sur le composant ou le sous ensemble. </t>
  </si>
  <si>
    <t xml:space="preserve">Les grandeurs à vérifier sont identifiées. 
Les valeurs attendues sont connues. 
Leurs valeurs limites d’acceptabilité sont connues. </t>
  </si>
  <si>
    <t xml:space="preserve">Les points de mesure sont localisés sans erreur et  permettent de définir : 
-   tension, continuité,…, 
-   pression, température, 
-   jeux, dimensions, couples, forces, vitesses, …, </t>
  </si>
  <si>
    <t xml:space="preserve">Localiser sur le composant ou le sous ensemble les points de mesure. 
 </t>
  </si>
  <si>
    <t>Vérifier le bon état et la conformité des matériels et des outillages préparés pour la qualification de l’intervention.</t>
  </si>
  <si>
    <t>Les outillages et les matériels, sont rassemblés et vérifiés. 
Toute indisponibilité est signalée.</t>
  </si>
  <si>
    <t xml:space="preserve">Mettre en œuvre les procédures de qualification. 
Effectuer la mesure des grandeurs </t>
  </si>
  <si>
    <t xml:space="preserve">Les appareils de mesure, de contrôle sont correctement calibrés. 
Toutes les mesures des grandeurs sont effectuées dans le respect des procédures et des matériels. 
Les résultats sont conformes à l’existant et exploitables. </t>
  </si>
  <si>
    <t xml:space="preserve">Valider son intervention ou effectuer les réglages complémentaires. </t>
  </si>
  <si>
    <t xml:space="preserve">L’avis de qualification ou de réglage complémentaire est conforme en comparaison des résultats attendus et des mesures effectuées. 
Les limites de ses compétences sont prises en compte. </t>
  </si>
  <si>
    <t xml:space="preserve">Maîtriser les risques tout au long de l’intervention. </t>
  </si>
  <si>
    <t xml:space="preserve">Les risques sont identifiés et les mesures de prévention respectées. 
Le plan de prévention est compris et appliqué. </t>
  </si>
  <si>
    <t xml:space="preserve">Rassembler et vérifier les outillages et matériels prescrits. </t>
  </si>
  <si>
    <t xml:space="preserve">Les outillages sont vérifiés. Les consommables, les pièces de rechanges sont rassemblés. 
Les moyens de manutention sont vérifiés. </t>
  </si>
  <si>
    <t xml:space="preserve">L’anomalie est identifiée. 
Si besoin est : 
- L’opération de réparation complémentaire est proposée ou définie, 
- Les limites de ses compétences sont prises en compte. </t>
  </si>
  <si>
    <t xml:space="preserve">Réaliser les opérations élémentaires 
d’adaptation et d’assemblage : 
-  tracer, scier, percer, tarauder, 
-  cintrer, cisailler, 
- meuler, 
-  ajuster, 
-  piétage, collage, 
-  soudage à plat. 
Ces opérations restent simples et résolvent obligatoirement une problématique de maintenance. </t>
  </si>
  <si>
    <t xml:space="preserve">Les pièces s’assemblent dans le respect des jeux fonctionnels. 
Les opérations sont effectuées dans le respect de mise en œuvre des outillages et des moyens de production. 
Les limites de ses compétences sont prises en compte. </t>
  </si>
  <si>
    <t>Maîtriser les risques tout au long de l’intervention.</t>
  </si>
  <si>
    <t xml:space="preserve">Choisir et rassembler les équipements de protection </t>
  </si>
  <si>
    <t xml:space="preserve">Tous les équipements sont choisis et rassemblés au regard du dossier de préparation </t>
  </si>
  <si>
    <t xml:space="preserve">Les équipements de protection sont remis dans les étuis, mobiliers et locaux réservés à ces éléments de sécurité. 
Les équipements défectueux sont triés et proposés à leur remplacement </t>
  </si>
  <si>
    <t>x</t>
  </si>
  <si>
    <t>X</t>
  </si>
  <si>
    <t>Colonne nécessaire au calcul automatique</t>
  </si>
  <si>
    <t>Actions / Compétences</t>
  </si>
  <si>
    <t>Qualifier son intervention.</t>
  </si>
  <si>
    <t xml:space="preserve">Cf. CP2.3 </t>
  </si>
  <si>
    <t>caractère</t>
  </si>
  <si>
    <t>CP 2.2</t>
  </si>
  <si>
    <t>CP 2.3</t>
  </si>
  <si>
    <t>CP 2.4</t>
  </si>
  <si>
    <t>CP 2.6</t>
  </si>
  <si>
    <r>
      <t xml:space="preserve">BREVET D’ETUDES PROFESSIONNELLES
</t>
    </r>
    <r>
      <rPr>
        <b/>
        <sz val="11"/>
        <rFont val="Arial"/>
        <family val="2"/>
      </rPr>
      <t xml:space="preserve">Maintenance des produits et équipements Industriels                                     </t>
    </r>
  </si>
  <si>
    <r>
      <rPr>
        <b/>
        <sz val="20"/>
        <rFont val="Arial"/>
        <family val="2"/>
      </rPr>
      <t xml:space="preserve">Intervention sur un composant mécanique   </t>
    </r>
    <r>
      <rPr>
        <b/>
        <sz val="12"/>
        <rFont val="Arial"/>
        <family val="2"/>
      </rPr>
      <t xml:space="preserve">     </t>
    </r>
  </si>
  <si>
    <t>Epreuve Pratique EP2 - 2° phase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</si>
</sst>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
    <numFmt numFmtId="168" formatCode="[$-40C]dddd\ d\ mmmm\ yyyy"/>
  </numFmts>
  <fonts count="56">
    <font>
      <sz val="10"/>
      <name val="Arial"/>
      <family val="0"/>
    </font>
    <font>
      <sz val="8"/>
      <name val="Arial"/>
      <family val="2"/>
    </font>
    <font>
      <b/>
      <sz val="10"/>
      <name val="Arial"/>
      <family val="2"/>
    </font>
    <font>
      <b/>
      <sz val="11"/>
      <name val="Arial"/>
      <family val="2"/>
    </font>
    <font>
      <sz val="10"/>
      <color indexed="10"/>
      <name val="Arial"/>
      <family val="2"/>
    </font>
    <font>
      <b/>
      <sz val="14"/>
      <name val="Arial"/>
      <family val="2"/>
    </font>
    <font>
      <b/>
      <sz val="12"/>
      <name val="Arial"/>
      <family val="2"/>
    </font>
    <font>
      <b/>
      <sz val="8"/>
      <name val="Arial"/>
      <family val="2"/>
    </font>
    <font>
      <b/>
      <u val="single"/>
      <sz val="12"/>
      <name val="Arial"/>
      <family val="2"/>
    </font>
    <font>
      <b/>
      <sz val="11"/>
      <color indexed="10"/>
      <name val="Arial"/>
      <family val="2"/>
    </font>
    <font>
      <b/>
      <sz val="9"/>
      <name val="Arial"/>
      <family val="2"/>
    </font>
    <font>
      <b/>
      <sz val="12"/>
      <color indexed="10"/>
      <name val="Arial"/>
      <family val="2"/>
    </font>
    <font>
      <u val="single"/>
      <sz val="10"/>
      <color indexed="12"/>
      <name val="Arial"/>
      <family val="2"/>
    </font>
    <font>
      <u val="single"/>
      <sz val="10"/>
      <color indexed="36"/>
      <name val="Arial"/>
      <family val="2"/>
    </font>
    <font>
      <sz val="6"/>
      <name val="Arial"/>
      <family val="2"/>
    </font>
    <font>
      <b/>
      <sz val="6"/>
      <color indexed="10"/>
      <name val="Arial"/>
      <family val="2"/>
    </font>
    <font>
      <b/>
      <sz val="6"/>
      <name val="Arial"/>
      <family val="2"/>
    </font>
    <font>
      <b/>
      <sz val="10"/>
      <color indexed="10"/>
      <name val="Arial"/>
      <family val="2"/>
    </font>
    <font>
      <b/>
      <sz val="7"/>
      <color indexed="22"/>
      <name val="Arial"/>
      <family val="2"/>
    </font>
    <font>
      <b/>
      <u val="single"/>
      <sz val="7"/>
      <color indexed="22"/>
      <name val="Arial"/>
      <family val="2"/>
    </font>
    <font>
      <sz val="12"/>
      <name val="Arial"/>
      <family val="2"/>
    </font>
    <font>
      <b/>
      <sz val="20"/>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8"/>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style="medium"/>
      <top>
        <color indexed="63"/>
      </top>
      <bottom style="medium"/>
    </border>
    <border>
      <left>
        <color indexed="63"/>
      </left>
      <right style="thin"/>
      <top style="thin"/>
      <bottom style="medium"/>
    </border>
    <border>
      <left style="medium"/>
      <right>
        <color indexed="63"/>
      </right>
      <top style="medium"/>
      <bottom style="medium"/>
    </border>
    <border>
      <left style="thin"/>
      <right>
        <color indexed="63"/>
      </right>
      <top style="medium"/>
      <bottom style="medium"/>
    </border>
    <border>
      <left style="thin"/>
      <right style="thin"/>
      <top style="thin"/>
      <bottom style="thin"/>
    </border>
    <border>
      <left style="thin"/>
      <right style="thin"/>
      <top>
        <color indexed="63"/>
      </top>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style="medium"/>
      <bottom style="medium"/>
    </border>
    <border>
      <left style="thin"/>
      <right>
        <color indexed="63"/>
      </right>
      <top style="medium"/>
      <bottom style="thin"/>
    </border>
    <border>
      <left>
        <color indexed="63"/>
      </left>
      <right style="thin"/>
      <top style="thin"/>
      <bottom style="thin"/>
    </border>
    <border>
      <left style="medium"/>
      <right style="medium"/>
      <top style="thin"/>
      <bottom>
        <color indexed="63"/>
      </bottom>
    </border>
    <border>
      <left style="medium"/>
      <right style="medium"/>
      <top style="medium"/>
      <bottom>
        <color indexed="63"/>
      </bottom>
    </border>
    <border>
      <left style="thin"/>
      <right style="thin"/>
      <top style="thin"/>
      <bottom style="medium"/>
    </border>
    <border>
      <left style="thin"/>
      <right style="thin"/>
      <top style="medium"/>
      <bottom style="thin"/>
    </border>
    <border>
      <left style="medium"/>
      <right style="medium"/>
      <top>
        <color indexed="63"/>
      </top>
      <bottom style="thin"/>
    </border>
    <border>
      <left>
        <color indexed="63"/>
      </left>
      <right style="thin"/>
      <top>
        <color indexed="63"/>
      </top>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medium"/>
      <right style="thin"/>
      <top style="medium"/>
      <bottom style="thin"/>
    </border>
    <border>
      <left style="thin"/>
      <right>
        <color indexed="63"/>
      </right>
      <top style="thin"/>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color indexed="63"/>
      </right>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41">
    <xf numFmtId="0" fontId="0" fillId="0" borderId="0" xfId="0" applyAlignment="1">
      <alignment/>
    </xf>
    <xf numFmtId="0" fontId="0" fillId="33" borderId="0"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0" borderId="0" xfId="0" applyAlignment="1">
      <alignment horizontal="center"/>
    </xf>
    <xf numFmtId="0" fontId="0" fillId="33" borderId="12" xfId="0" applyFont="1" applyFill="1" applyBorder="1" applyAlignment="1">
      <alignment horizontal="center"/>
    </xf>
    <xf numFmtId="0" fontId="0" fillId="0" borderId="0" xfId="0" applyFont="1" applyAlignment="1">
      <alignment/>
    </xf>
    <xf numFmtId="0" fontId="10"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5" fillId="33" borderId="10" xfId="0" applyFont="1" applyFill="1" applyBorder="1" applyAlignment="1">
      <alignment horizontal="center"/>
    </xf>
    <xf numFmtId="0" fontId="0" fillId="0" borderId="10" xfId="0" applyFont="1" applyFill="1" applyBorder="1" applyAlignment="1">
      <alignment/>
    </xf>
    <xf numFmtId="0" fontId="0" fillId="0" borderId="14" xfId="0" applyFont="1" applyFill="1" applyBorder="1" applyAlignment="1">
      <alignment vertical="center"/>
    </xf>
    <xf numFmtId="0" fontId="0" fillId="0" borderId="15" xfId="0" applyFont="1" applyFill="1" applyBorder="1" applyAlignment="1">
      <alignment/>
    </xf>
    <xf numFmtId="0" fontId="2" fillId="0" borderId="15" xfId="0" applyFont="1" applyFill="1" applyBorder="1" applyAlignment="1">
      <alignment/>
    </xf>
    <xf numFmtId="0" fontId="0" fillId="0" borderId="15" xfId="0" applyFont="1" applyFill="1" applyBorder="1" applyAlignment="1">
      <alignment/>
    </xf>
    <xf numFmtId="0" fontId="0" fillId="0" borderId="0" xfId="0" applyFont="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vertical="center"/>
    </xf>
    <xf numFmtId="0" fontId="0" fillId="0" borderId="19" xfId="0" applyFont="1" applyFill="1" applyBorder="1" applyAlignment="1">
      <alignment horizontal="center"/>
    </xf>
    <xf numFmtId="0" fontId="0" fillId="0" borderId="15" xfId="0" applyFont="1" applyFill="1" applyBorder="1" applyAlignment="1">
      <alignment horizontal="center"/>
    </xf>
    <xf numFmtId="0" fontId="17" fillId="0" borderId="0" xfId="0" applyFont="1" applyAlignment="1">
      <alignment/>
    </xf>
    <xf numFmtId="0" fontId="6" fillId="34" borderId="20" xfId="0" applyFont="1" applyFill="1" applyBorder="1" applyAlignment="1">
      <alignment horizontal="left" vertical="center"/>
    </xf>
    <xf numFmtId="9" fontId="14" fillId="0" borderId="21" xfId="0" applyNumberFormat="1" applyFont="1" applyFill="1" applyBorder="1" applyAlignment="1">
      <alignment horizontal="center" vertical="center"/>
    </xf>
    <xf numFmtId="9" fontId="14" fillId="0" borderId="22"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Alignment="1">
      <alignment/>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6" fillId="34" borderId="25"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7" xfId="0" applyFont="1" applyFill="1" applyBorder="1" applyAlignment="1">
      <alignment horizontal="center" vertical="center"/>
    </xf>
    <xf numFmtId="0" fontId="6" fillId="34" borderId="28" xfId="0" applyFont="1" applyFill="1" applyBorder="1" applyAlignment="1">
      <alignment horizontal="lef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14" xfId="0" applyFont="1" applyFill="1" applyBorder="1" applyAlignment="1">
      <alignment horizontal="center" vertical="center"/>
    </xf>
    <xf numFmtId="0" fontId="7" fillId="36" borderId="31" xfId="0" applyNumberFormat="1" applyFont="1" applyFill="1" applyBorder="1" applyAlignment="1">
      <alignment vertical="center"/>
    </xf>
    <xf numFmtId="0" fontId="7" fillId="36" borderId="32" xfId="0" applyNumberFormat="1" applyFont="1" applyFill="1" applyBorder="1" applyAlignment="1">
      <alignment horizontal="center" vertical="center"/>
    </xf>
    <xf numFmtId="0" fontId="7" fillId="36"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xf>
    <xf numFmtId="9" fontId="20" fillId="34" borderId="35" xfId="0" applyNumberFormat="1" applyFont="1" applyFill="1" applyBorder="1" applyAlignment="1">
      <alignment horizontal="center" vertical="center"/>
    </xf>
    <xf numFmtId="9" fontId="20" fillId="34" borderId="36" xfId="0" applyNumberFormat="1" applyFont="1" applyFill="1" applyBorder="1" applyAlignment="1">
      <alignment horizontal="center" vertical="center"/>
    </xf>
    <xf numFmtId="0" fontId="0" fillId="34"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23" xfId="0" applyFont="1" applyFill="1" applyBorder="1" applyAlignment="1">
      <alignment horizontal="center" vertical="center"/>
    </xf>
    <xf numFmtId="0" fontId="7" fillId="36" borderId="31" xfId="0" applyNumberFormat="1" applyFont="1" applyFill="1" applyBorder="1" applyAlignment="1">
      <alignment horizontal="center" vertical="center"/>
    </xf>
    <xf numFmtId="0" fontId="0" fillId="37" borderId="38"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37" borderId="23" xfId="0" applyFont="1" applyFill="1" applyBorder="1" applyAlignment="1">
      <alignment horizontal="center" vertical="center" wrapText="1"/>
    </xf>
    <xf numFmtId="0" fontId="0" fillId="0" borderId="30" xfId="0"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15"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0" fontId="0" fillId="37" borderId="24"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2" fontId="7" fillId="36" borderId="45" xfId="0" applyNumberFormat="1" applyFont="1" applyFill="1" applyBorder="1" applyAlignment="1">
      <alignment horizontal="center" vertical="center"/>
    </xf>
    <xf numFmtId="2" fontId="7" fillId="36" borderId="31"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7" fillId="36" borderId="45" xfId="0" applyNumberFormat="1" applyFont="1" applyFill="1" applyBorder="1" applyAlignment="1">
      <alignment vertical="center"/>
    </xf>
    <xf numFmtId="0" fontId="6" fillId="38" borderId="48" xfId="0" applyFont="1" applyFill="1" applyBorder="1" applyAlignment="1">
      <alignment horizontal="center" vertical="center" textRotation="90" wrapText="1"/>
    </xf>
    <xf numFmtId="0" fontId="6" fillId="38" borderId="19" xfId="0" applyFont="1" applyFill="1" applyBorder="1" applyAlignment="1">
      <alignment horizontal="center" vertical="center" textRotation="90" wrapText="1"/>
    </xf>
    <xf numFmtId="0" fontId="7" fillId="33" borderId="49"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18" fillId="36" borderId="51" xfId="0" applyFont="1" applyFill="1" applyBorder="1" applyAlignment="1">
      <alignment horizontal="center" vertical="center" textRotation="48"/>
    </xf>
    <xf numFmtId="0" fontId="19" fillId="36" borderId="13" xfId="0" applyFont="1" applyFill="1" applyBorder="1" applyAlignment="1">
      <alignment horizontal="center" vertical="center" textRotation="48"/>
    </xf>
    <xf numFmtId="0" fontId="7" fillId="33" borderId="52"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3" fillId="38" borderId="14" xfId="0" applyFont="1" applyFill="1" applyBorder="1" applyAlignment="1">
      <alignment horizontal="center" vertical="center" wrapText="1"/>
    </xf>
    <xf numFmtId="0" fontId="3" fillId="38" borderId="18" xfId="0" applyFont="1" applyFill="1" applyBorder="1" applyAlignment="1">
      <alignment horizontal="center" vertical="center" wrapText="1"/>
    </xf>
    <xf numFmtId="0" fontId="5" fillId="0" borderId="51" xfId="0" applyFont="1" applyFill="1" applyBorder="1" applyAlignment="1">
      <alignment horizontal="center"/>
    </xf>
    <xf numFmtId="0" fontId="5" fillId="0" borderId="11" xfId="0" applyFont="1" applyFill="1" applyBorder="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xf>
    <xf numFmtId="0" fontId="6" fillId="0" borderId="5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39" borderId="44" xfId="0" applyFont="1" applyFill="1" applyBorder="1" applyAlignment="1">
      <alignment horizontal="center"/>
    </xf>
    <xf numFmtId="0" fontId="7" fillId="0" borderId="21" xfId="0" applyFont="1" applyFill="1" applyBorder="1" applyAlignment="1">
      <alignment horizontal="center"/>
    </xf>
    <xf numFmtId="0" fontId="7" fillId="0" borderId="14" xfId="0" applyFont="1" applyFill="1" applyBorder="1" applyAlignment="1">
      <alignment horizontal="center"/>
    </xf>
    <xf numFmtId="0" fontId="7" fillId="0" borderId="18" xfId="0" applyFont="1" applyFill="1" applyBorder="1" applyAlignment="1">
      <alignment horizont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6" fillId="39" borderId="36" xfId="0" applyFont="1" applyFill="1" applyBorder="1" applyAlignment="1">
      <alignment horizontal="center" vertical="center" wrapText="1"/>
    </xf>
    <xf numFmtId="0" fontId="6" fillId="39" borderId="0" xfId="0" applyFont="1" applyFill="1" applyBorder="1" applyAlignment="1">
      <alignment horizontal="center" vertical="center" wrapText="1"/>
    </xf>
    <xf numFmtId="0" fontId="6" fillId="39" borderId="46" xfId="0" applyFont="1" applyFill="1" applyBorder="1" applyAlignment="1">
      <alignment horizontal="center" vertical="center" wrapText="1"/>
    </xf>
    <xf numFmtId="0" fontId="6" fillId="39" borderId="54"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6" fillId="39" borderId="55"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166" fontId="9" fillId="0" borderId="21" xfId="0" applyNumberFormat="1" applyFont="1" applyFill="1" applyBorder="1" applyAlignment="1">
      <alignment horizontal="center" vertical="center" wrapText="1"/>
    </xf>
    <xf numFmtId="166" fontId="9" fillId="0" borderId="18" xfId="0" applyNumberFormat="1" applyFont="1" applyFill="1" applyBorder="1" applyAlignment="1">
      <alignment horizontal="center" vertical="center" wrapText="1"/>
    </xf>
    <xf numFmtId="0" fontId="7" fillId="33" borderId="25"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20" xfId="0" applyFont="1" applyFill="1" applyBorder="1" applyAlignment="1">
      <alignment horizontal="center"/>
    </xf>
    <xf numFmtId="0" fontId="2" fillId="0" borderId="43" xfId="0" applyFont="1" applyFill="1" applyBorder="1" applyAlignment="1">
      <alignment horizontal="center"/>
    </xf>
    <xf numFmtId="0" fontId="2" fillId="0" borderId="61" xfId="0" applyFont="1" applyFill="1" applyBorder="1" applyAlignment="1">
      <alignment horizontal="center"/>
    </xf>
    <xf numFmtId="0" fontId="2" fillId="0" borderId="6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10" fillId="0" borderId="62"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63" xfId="0" applyFont="1" applyFill="1" applyBorder="1" applyAlignment="1">
      <alignment horizontal="center" vertical="center"/>
    </xf>
    <xf numFmtId="0" fontId="5" fillId="36" borderId="51" xfId="0" applyFont="1" applyFill="1" applyBorder="1" applyAlignment="1">
      <alignment horizontal="center"/>
    </xf>
    <xf numFmtId="0" fontId="5" fillId="36" borderId="11" xfId="0" applyFont="1" applyFill="1" applyBorder="1" applyAlignment="1">
      <alignment horizontal="center"/>
    </xf>
    <xf numFmtId="0" fontId="5" fillId="36" borderId="18" xfId="0" applyFont="1" applyFill="1" applyBorder="1" applyAlignment="1">
      <alignment horizontal="center"/>
    </xf>
    <xf numFmtId="0" fontId="6" fillId="38" borderId="21" xfId="0" applyFont="1" applyFill="1" applyBorder="1" applyAlignment="1">
      <alignment horizontal="center" vertical="center"/>
    </xf>
    <xf numFmtId="0" fontId="6" fillId="38" borderId="14" xfId="0" applyFont="1" applyFill="1" applyBorder="1" applyAlignment="1">
      <alignment horizontal="center" vertical="center"/>
    </xf>
    <xf numFmtId="0" fontId="6" fillId="38" borderId="18" xfId="0" applyFont="1" applyFill="1" applyBorder="1" applyAlignment="1">
      <alignment horizontal="center" vertical="center"/>
    </xf>
    <xf numFmtId="1" fontId="3" fillId="36" borderId="21" xfId="0" applyNumberFormat="1" applyFont="1" applyFill="1" applyBorder="1" applyAlignment="1">
      <alignment horizontal="center" vertical="center" wrapText="1"/>
    </xf>
    <xf numFmtId="0" fontId="3" fillId="36" borderId="18" xfId="0" applyNumberFormat="1" applyFont="1" applyFill="1" applyBorder="1" applyAlignment="1">
      <alignment horizontal="center" vertical="center" wrapText="1"/>
    </xf>
    <xf numFmtId="0" fontId="3" fillId="36" borderId="16" xfId="0" applyNumberFormat="1" applyFont="1" applyFill="1" applyBorder="1" applyAlignment="1">
      <alignment horizontal="center" vertical="center" wrapText="1"/>
    </xf>
    <xf numFmtId="0" fontId="7" fillId="36" borderId="42" xfId="0" applyFont="1" applyFill="1" applyBorder="1" applyAlignment="1">
      <alignment horizontal="center" vertical="center" textRotation="90"/>
    </xf>
    <xf numFmtId="0" fontId="7" fillId="36" borderId="48" xfId="0" applyFont="1" applyFill="1" applyBorder="1" applyAlignment="1">
      <alignment horizontal="center" vertical="center" textRotation="90"/>
    </xf>
    <xf numFmtId="0" fontId="7" fillId="36" borderId="45" xfId="0" applyFont="1" applyFill="1" applyBorder="1" applyAlignment="1">
      <alignment horizontal="center" vertical="center" textRotation="90"/>
    </xf>
    <xf numFmtId="0" fontId="7" fillId="35" borderId="21"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8" xfId="0" applyFont="1" applyFill="1" applyBorder="1" applyAlignment="1">
      <alignment horizontal="center" vertical="center"/>
    </xf>
    <xf numFmtId="0" fontId="0" fillId="40" borderId="23" xfId="0" applyFont="1" applyFill="1" applyBorder="1" applyAlignment="1">
      <alignment horizontal="center" vertical="center"/>
    </xf>
    <xf numFmtId="0" fontId="8" fillId="33" borderId="51" xfId="0" applyFont="1" applyFill="1" applyBorder="1" applyAlignment="1">
      <alignment horizontal="left" vertical="top"/>
    </xf>
    <xf numFmtId="0" fontId="8" fillId="33" borderId="11" xfId="0" applyFont="1" applyFill="1" applyBorder="1" applyAlignment="1">
      <alignment horizontal="left" vertical="top"/>
    </xf>
    <xf numFmtId="0" fontId="8" fillId="33" borderId="16" xfId="0" applyFont="1" applyFill="1" applyBorder="1" applyAlignment="1">
      <alignment horizontal="left" vertical="top"/>
    </xf>
    <xf numFmtId="0" fontId="8" fillId="33" borderId="13" xfId="0" applyFont="1" applyFill="1" applyBorder="1" applyAlignment="1">
      <alignment horizontal="left" vertical="top"/>
    </xf>
    <xf numFmtId="0" fontId="8" fillId="33" borderId="10" xfId="0" applyFont="1" applyFill="1" applyBorder="1" applyAlignment="1">
      <alignment horizontal="left" vertical="top"/>
    </xf>
    <xf numFmtId="0" fontId="8" fillId="33" borderId="17" xfId="0" applyFont="1" applyFill="1" applyBorder="1" applyAlignment="1">
      <alignment horizontal="left" vertical="top"/>
    </xf>
    <xf numFmtId="0" fontId="2" fillId="33" borderId="62" xfId="0" applyFont="1" applyFill="1" applyBorder="1" applyAlignment="1">
      <alignment horizontal="left" vertical="top"/>
    </xf>
    <xf numFmtId="0" fontId="2" fillId="33" borderId="44" xfId="0" applyFont="1" applyFill="1" applyBorder="1" applyAlignment="1">
      <alignment horizontal="left" vertical="top"/>
    </xf>
    <xf numFmtId="0" fontId="2" fillId="33" borderId="64" xfId="0" applyFont="1" applyFill="1" applyBorder="1" applyAlignment="1">
      <alignment horizontal="left" vertical="top"/>
    </xf>
    <xf numFmtId="0" fontId="2" fillId="33" borderId="25" xfId="0" applyFont="1" applyFill="1" applyBorder="1" applyAlignment="1">
      <alignment horizontal="left" vertical="top"/>
    </xf>
    <xf numFmtId="0" fontId="2" fillId="33" borderId="43" xfId="0" applyFont="1" applyFill="1" applyBorder="1" applyAlignment="1">
      <alignment horizontal="left" vertical="top"/>
    </xf>
    <xf numFmtId="0" fontId="2" fillId="33" borderId="61" xfId="0" applyFont="1" applyFill="1" applyBorder="1" applyAlignment="1">
      <alignment horizontal="left" vertical="top"/>
    </xf>
    <xf numFmtId="0" fontId="3" fillId="38" borderId="10" xfId="0" applyFont="1" applyFill="1" applyBorder="1" applyAlignment="1">
      <alignment horizontal="center" vertical="center" wrapText="1"/>
    </xf>
    <xf numFmtId="0" fontId="3" fillId="38" borderId="17" xfId="0" applyFont="1" applyFill="1" applyBorder="1" applyAlignment="1">
      <alignment horizontal="center" vertical="center" wrapText="1"/>
    </xf>
    <xf numFmtId="0" fontId="7" fillId="33" borderId="49" xfId="0" applyFont="1" applyFill="1" applyBorder="1" applyAlignment="1">
      <alignment vertical="center" wrapText="1"/>
    </xf>
    <xf numFmtId="0" fontId="7" fillId="33" borderId="50" xfId="0" applyFont="1" applyFill="1" applyBorder="1" applyAlignment="1">
      <alignment vertical="center" wrapText="1"/>
    </xf>
    <xf numFmtId="0" fontId="1" fillId="33" borderId="30" xfId="0" applyFont="1" applyFill="1" applyBorder="1" applyAlignment="1">
      <alignment vertical="center" wrapText="1"/>
    </xf>
    <xf numFmtId="0" fontId="1" fillId="33" borderId="50" xfId="0" applyFont="1" applyFill="1" applyBorder="1" applyAlignment="1">
      <alignment vertical="center" wrapText="1"/>
    </xf>
    <xf numFmtId="0" fontId="1" fillId="33" borderId="65" xfId="0" applyFont="1" applyFill="1" applyBorder="1" applyAlignment="1">
      <alignment vertical="center" wrapText="1"/>
    </xf>
    <xf numFmtId="0" fontId="1" fillId="33" borderId="63" xfId="0" applyFont="1" applyFill="1" applyBorder="1" applyAlignment="1">
      <alignment vertical="center" wrapText="1"/>
    </xf>
    <xf numFmtId="0" fontId="1" fillId="33" borderId="28" xfId="0" applyFont="1" applyFill="1" applyBorder="1" applyAlignment="1">
      <alignment vertical="center" wrapText="1"/>
    </xf>
    <xf numFmtId="0" fontId="1" fillId="33" borderId="66" xfId="0" applyFont="1" applyFill="1" applyBorder="1" applyAlignment="1">
      <alignment vertical="center" wrapText="1"/>
    </xf>
    <xf numFmtId="0" fontId="6" fillId="38" borderId="42" xfId="0" applyFont="1" applyFill="1" applyBorder="1" applyAlignment="1">
      <alignment horizontal="center" vertical="center" textRotation="90" wrapText="1"/>
    </xf>
    <xf numFmtId="0" fontId="11" fillId="0" borderId="10" xfId="0" applyFont="1" applyBorder="1" applyAlignment="1">
      <alignment horizontal="center"/>
    </xf>
    <xf numFmtId="0" fontId="4" fillId="0" borderId="17" xfId="0" applyFont="1" applyBorder="1" applyAlignment="1">
      <alignment horizontal="center"/>
    </xf>
    <xf numFmtId="0" fontId="16" fillId="0" borderId="13" xfId="0" applyFont="1" applyFill="1" applyBorder="1" applyAlignment="1">
      <alignment horizontal="center" vertical="center" wrapText="1"/>
    </xf>
    <xf numFmtId="0" fontId="16" fillId="0" borderId="55" xfId="0" applyFont="1" applyFill="1" applyBorder="1" applyAlignment="1">
      <alignment horizontal="center" vertical="center" wrapText="1"/>
    </xf>
    <xf numFmtId="1" fontId="3" fillId="36" borderId="27" xfId="0" applyNumberFormat="1" applyFont="1" applyFill="1" applyBorder="1" applyAlignment="1">
      <alignment horizontal="center" vertical="center" wrapText="1"/>
    </xf>
    <xf numFmtId="0" fontId="3" fillId="36" borderId="67" xfId="0" applyNumberFormat="1" applyFont="1" applyFill="1" applyBorder="1" applyAlignment="1">
      <alignment horizontal="center" vertical="center" wrapText="1"/>
    </xf>
    <xf numFmtId="0" fontId="15" fillId="0" borderId="21" xfId="0" applyFont="1" applyBorder="1" applyAlignment="1">
      <alignment horizontal="center" vertical="center" wrapText="1"/>
    </xf>
    <xf numFmtId="0" fontId="14" fillId="0" borderId="18" xfId="0" applyFont="1" applyBorder="1" applyAlignment="1">
      <alignment horizontal="center" vertical="center" wrapText="1"/>
    </xf>
    <xf numFmtId="166" fontId="11" fillId="0" borderId="21" xfId="0" applyNumberFormat="1" applyFont="1" applyBorder="1" applyAlignment="1">
      <alignment horizontal="center"/>
    </xf>
    <xf numFmtId="166" fontId="4" fillId="0" borderId="18" xfId="0" applyNumberFormat="1" applyFont="1" applyBorder="1" applyAlignment="1">
      <alignment horizontal="center"/>
    </xf>
    <xf numFmtId="0" fontId="16" fillId="0" borderId="2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 fillId="33" borderId="30" xfId="0" applyFont="1" applyFill="1" applyBorder="1" applyAlignment="1">
      <alignment horizontal="left" vertical="center" wrapText="1"/>
    </xf>
    <xf numFmtId="0" fontId="1" fillId="33" borderId="50" xfId="0" applyFont="1" applyFill="1" applyBorder="1" applyAlignment="1">
      <alignment horizontal="left" vertical="center" wrapText="1"/>
    </xf>
    <xf numFmtId="0" fontId="1" fillId="33" borderId="65" xfId="0" applyFont="1" applyFill="1" applyBorder="1" applyAlignment="1">
      <alignment horizontal="left" vertical="center" wrapText="1"/>
    </xf>
    <xf numFmtId="0" fontId="1" fillId="33" borderId="63"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33" borderId="66" xfId="0" applyFont="1" applyFill="1" applyBorder="1" applyAlignment="1">
      <alignment horizontal="left" vertical="center" wrapText="1"/>
    </xf>
    <xf numFmtId="0" fontId="0" fillId="0" borderId="21"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3" fillId="38" borderId="21" xfId="0" applyFont="1" applyFill="1" applyBorder="1" applyAlignment="1">
      <alignment horizontal="center" vertical="center" wrapText="1"/>
    </xf>
    <xf numFmtId="0" fontId="7" fillId="33" borderId="68"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1" fillId="33" borderId="70" xfId="0" applyFont="1" applyFill="1" applyBorder="1" applyAlignment="1">
      <alignment horizontal="left" vertical="center" wrapText="1"/>
    </xf>
    <xf numFmtId="0" fontId="1" fillId="33" borderId="39" xfId="0" applyFont="1" applyFill="1" applyBorder="1" applyAlignment="1">
      <alignment vertical="center" wrapText="1"/>
    </xf>
    <xf numFmtId="0" fontId="1" fillId="33" borderId="59" xfId="0" applyFont="1" applyFill="1" applyBorder="1" applyAlignment="1">
      <alignment vertical="center" wrapText="1"/>
    </xf>
    <xf numFmtId="0" fontId="1" fillId="33" borderId="60" xfId="0" applyFont="1" applyFill="1" applyBorder="1" applyAlignment="1">
      <alignment vertical="center" wrapText="1"/>
    </xf>
    <xf numFmtId="0" fontId="7" fillId="33" borderId="71" xfId="0" applyFont="1" applyFill="1" applyBorder="1" applyAlignment="1">
      <alignment vertical="center" wrapText="1"/>
    </xf>
    <xf numFmtId="0" fontId="7" fillId="33" borderId="59" xfId="0" applyFont="1" applyFill="1" applyBorder="1" applyAlignment="1">
      <alignment vertical="center" wrapText="1"/>
    </xf>
    <xf numFmtId="0" fontId="7" fillId="33" borderId="52" xfId="0" applyFont="1" applyFill="1" applyBorder="1" applyAlignment="1">
      <alignment vertical="center" wrapText="1"/>
    </xf>
    <xf numFmtId="0" fontId="7" fillId="33" borderId="28" xfId="0" applyFont="1" applyFill="1" applyBorder="1" applyAlignment="1">
      <alignment vertical="center" wrapText="1"/>
    </xf>
    <xf numFmtId="0" fontId="7" fillId="33" borderId="71"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59" xfId="0" applyFont="1" applyFill="1" applyBorder="1" applyAlignment="1">
      <alignment horizontal="left" vertical="center" wrapText="1"/>
    </xf>
    <xf numFmtId="0" fontId="1" fillId="33" borderId="60"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1" fillId="33" borderId="69" xfId="0" applyFont="1" applyFill="1" applyBorder="1" applyAlignment="1">
      <alignment horizontal="left" vertical="center" wrapText="1"/>
    </xf>
    <xf numFmtId="0" fontId="1" fillId="33" borderId="72" xfId="0" applyFont="1" applyFill="1" applyBorder="1" applyAlignment="1">
      <alignment horizontal="left" vertical="center" wrapText="1"/>
    </xf>
    <xf numFmtId="0" fontId="0" fillId="40" borderId="21" xfId="0" applyFont="1" applyFill="1" applyBorder="1" applyAlignment="1">
      <alignment horizontal="center" vertical="center"/>
    </xf>
    <xf numFmtId="0" fontId="0" fillId="40" borderId="14" xfId="0" applyFont="1" applyFill="1" applyBorder="1" applyAlignment="1">
      <alignment horizontal="center" vertical="center"/>
    </xf>
    <xf numFmtId="0" fontId="0" fillId="40" borderId="18"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59" xfId="0" applyFont="1" applyFill="1" applyBorder="1" applyAlignment="1">
      <alignment horizontal="center" vertical="center"/>
    </xf>
    <xf numFmtId="0" fontId="8" fillId="0" borderId="44" xfId="0" applyFont="1" applyFill="1" applyBorder="1" applyAlignment="1">
      <alignment horizontal="center" vertical="top"/>
    </xf>
    <xf numFmtId="0" fontId="8" fillId="0" borderId="39" xfId="0" applyFont="1" applyFill="1" applyBorder="1" applyAlignment="1">
      <alignment horizontal="center" vertical="top"/>
    </xf>
    <xf numFmtId="0" fontId="8" fillId="0" borderId="43" xfId="0" applyFont="1" applyFill="1" applyBorder="1" applyAlignment="1">
      <alignment horizontal="center" vertical="top"/>
    </xf>
    <xf numFmtId="0" fontId="8" fillId="0" borderId="63" xfId="0" applyFont="1" applyFill="1" applyBorder="1" applyAlignment="1">
      <alignment horizontal="center" vertical="top"/>
    </xf>
    <xf numFmtId="0" fontId="3" fillId="38" borderId="13" xfId="0" applyFont="1" applyFill="1" applyBorder="1" applyAlignment="1">
      <alignment horizontal="center" vertical="center" wrapText="1"/>
    </xf>
    <xf numFmtId="0" fontId="8" fillId="0" borderId="62" xfId="0" applyFont="1" applyFill="1" applyBorder="1" applyAlignment="1">
      <alignment horizontal="center" vertical="top"/>
    </xf>
    <xf numFmtId="0" fontId="8" fillId="0" borderId="25" xfId="0" applyFont="1" applyFill="1" applyBorder="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9525</xdr:rowOff>
    </xdr:from>
    <xdr:to>
      <xdr:col>17</xdr:col>
      <xdr:colOff>0</xdr:colOff>
      <xdr:row>14</xdr:row>
      <xdr:rowOff>85725</xdr:rowOff>
    </xdr:to>
    <xdr:sp fLocksText="0">
      <xdr:nvSpPr>
        <xdr:cNvPr id="1" name="Text Box 7"/>
        <xdr:cNvSpPr txBox="1">
          <a:spLocks noChangeArrowheads="1"/>
        </xdr:cNvSpPr>
      </xdr:nvSpPr>
      <xdr:spPr>
        <a:xfrm>
          <a:off x="8067675" y="2171700"/>
          <a:ext cx="0" cy="666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12</xdr:row>
      <xdr:rowOff>19050</xdr:rowOff>
    </xdr:from>
    <xdr:to>
      <xdr:col>5</xdr:col>
      <xdr:colOff>257175</xdr:colOff>
      <xdr:row>12</xdr:row>
      <xdr:rowOff>180975</xdr:rowOff>
    </xdr:to>
    <xdr:sp>
      <xdr:nvSpPr>
        <xdr:cNvPr id="2" name="AutoShape 13"/>
        <xdr:cNvSpPr>
          <a:spLocks/>
        </xdr:cNvSpPr>
      </xdr:nvSpPr>
      <xdr:spPr>
        <a:xfrm>
          <a:off x="1781175" y="2181225"/>
          <a:ext cx="238125" cy="161925"/>
        </a:xfrm>
        <a:prstGeom prst="downArrow">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885825</xdr:colOff>
      <xdr:row>12</xdr:row>
      <xdr:rowOff>19050</xdr:rowOff>
    </xdr:from>
    <xdr:to>
      <xdr:col>10</xdr:col>
      <xdr:colOff>1123950</xdr:colOff>
      <xdr:row>12</xdr:row>
      <xdr:rowOff>180975</xdr:rowOff>
    </xdr:to>
    <xdr:sp>
      <xdr:nvSpPr>
        <xdr:cNvPr id="3" name="AutoShape 17"/>
        <xdr:cNvSpPr>
          <a:spLocks/>
        </xdr:cNvSpPr>
      </xdr:nvSpPr>
      <xdr:spPr>
        <a:xfrm>
          <a:off x="4819650" y="2181225"/>
          <a:ext cx="238125" cy="161925"/>
        </a:xfrm>
        <a:prstGeom prst="downArrow">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37</xdr:row>
      <xdr:rowOff>0</xdr:rowOff>
    </xdr:from>
    <xdr:to>
      <xdr:col>4</xdr:col>
      <xdr:colOff>295275</xdr:colOff>
      <xdr:row>37</xdr:row>
      <xdr:rowOff>0</xdr:rowOff>
    </xdr:to>
    <xdr:sp>
      <xdr:nvSpPr>
        <xdr:cNvPr id="4" name="Line 19"/>
        <xdr:cNvSpPr>
          <a:spLocks/>
        </xdr:cNvSpPr>
      </xdr:nvSpPr>
      <xdr:spPr>
        <a:xfrm>
          <a:off x="619125" y="18611850"/>
          <a:ext cx="1057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0</xdr:rowOff>
    </xdr:from>
    <xdr:to>
      <xdr:col>4</xdr:col>
      <xdr:colOff>304800</xdr:colOff>
      <xdr:row>31</xdr:row>
      <xdr:rowOff>0</xdr:rowOff>
    </xdr:to>
    <xdr:sp>
      <xdr:nvSpPr>
        <xdr:cNvPr id="5" name="Line 22"/>
        <xdr:cNvSpPr>
          <a:spLocks/>
        </xdr:cNvSpPr>
      </xdr:nvSpPr>
      <xdr:spPr>
        <a:xfrm>
          <a:off x="1028700" y="1345882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0</xdr:rowOff>
    </xdr:from>
    <xdr:to>
      <xdr:col>4</xdr:col>
      <xdr:colOff>304800</xdr:colOff>
      <xdr:row>31</xdr:row>
      <xdr:rowOff>0</xdr:rowOff>
    </xdr:to>
    <xdr:sp>
      <xdr:nvSpPr>
        <xdr:cNvPr id="6" name="Line 23"/>
        <xdr:cNvSpPr>
          <a:spLocks/>
        </xdr:cNvSpPr>
      </xdr:nvSpPr>
      <xdr:spPr>
        <a:xfrm>
          <a:off x="1028700" y="1345882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31</xdr:row>
      <xdr:rowOff>0</xdr:rowOff>
    </xdr:from>
    <xdr:to>
      <xdr:col>9</xdr:col>
      <xdr:colOff>247650</xdr:colOff>
      <xdr:row>31</xdr:row>
      <xdr:rowOff>0</xdr:rowOff>
    </xdr:to>
    <xdr:sp>
      <xdr:nvSpPr>
        <xdr:cNvPr id="7" name="Line 28"/>
        <xdr:cNvSpPr>
          <a:spLocks/>
        </xdr:cNvSpPr>
      </xdr:nvSpPr>
      <xdr:spPr>
        <a:xfrm>
          <a:off x="2647950" y="13458825"/>
          <a:ext cx="1133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31</xdr:row>
      <xdr:rowOff>0</xdr:rowOff>
    </xdr:from>
    <xdr:to>
      <xdr:col>6</xdr:col>
      <xdr:colOff>361950</xdr:colOff>
      <xdr:row>31</xdr:row>
      <xdr:rowOff>0</xdr:rowOff>
    </xdr:to>
    <xdr:sp>
      <xdr:nvSpPr>
        <xdr:cNvPr id="8" name="AutoShape 31"/>
        <xdr:cNvSpPr>
          <a:spLocks/>
        </xdr:cNvSpPr>
      </xdr:nvSpPr>
      <xdr:spPr>
        <a:xfrm>
          <a:off x="2400300" y="13458825"/>
          <a:ext cx="104775" cy="0"/>
        </a:xfrm>
        <a:prstGeom prst="star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31</xdr:row>
      <xdr:rowOff>0</xdr:rowOff>
    </xdr:from>
    <xdr:to>
      <xdr:col>9</xdr:col>
      <xdr:colOff>247650</xdr:colOff>
      <xdr:row>31</xdr:row>
      <xdr:rowOff>0</xdr:rowOff>
    </xdr:to>
    <xdr:sp>
      <xdr:nvSpPr>
        <xdr:cNvPr id="9" name="Line 35"/>
        <xdr:cNvSpPr>
          <a:spLocks/>
        </xdr:cNvSpPr>
      </xdr:nvSpPr>
      <xdr:spPr>
        <a:xfrm>
          <a:off x="2647950" y="13458825"/>
          <a:ext cx="1133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1200150</xdr:colOff>
      <xdr:row>33</xdr:row>
      <xdr:rowOff>0</xdr:rowOff>
    </xdr:from>
    <xdr:ext cx="85725" cy="209550"/>
    <xdr:sp fLocksText="0">
      <xdr:nvSpPr>
        <xdr:cNvPr id="10" name="Text Box 39"/>
        <xdr:cNvSpPr txBox="1">
          <a:spLocks noChangeArrowheads="1"/>
        </xdr:cNvSpPr>
      </xdr:nvSpPr>
      <xdr:spPr>
        <a:xfrm>
          <a:off x="5133975" y="1553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31</xdr:row>
      <xdr:rowOff>0</xdr:rowOff>
    </xdr:from>
    <xdr:to>
      <xdr:col>15</xdr:col>
      <xdr:colOff>0</xdr:colOff>
      <xdr:row>31</xdr:row>
      <xdr:rowOff>0</xdr:rowOff>
    </xdr:to>
    <xdr:sp>
      <xdr:nvSpPr>
        <xdr:cNvPr id="11" name="Line 41"/>
        <xdr:cNvSpPr>
          <a:spLocks/>
        </xdr:cNvSpPr>
      </xdr:nvSpPr>
      <xdr:spPr>
        <a:xfrm>
          <a:off x="7105650" y="13458825"/>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17</xdr:col>
      <xdr:colOff>0</xdr:colOff>
      <xdr:row>5</xdr:row>
      <xdr:rowOff>0</xdr:rowOff>
    </xdr:to>
    <xdr:sp>
      <xdr:nvSpPr>
        <xdr:cNvPr id="12" name="Rectangle 45"/>
        <xdr:cNvSpPr>
          <a:spLocks/>
        </xdr:cNvSpPr>
      </xdr:nvSpPr>
      <xdr:spPr>
        <a:xfrm>
          <a:off x="114300" y="66675"/>
          <a:ext cx="7953375" cy="895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31</xdr:row>
      <xdr:rowOff>0</xdr:rowOff>
    </xdr:from>
    <xdr:to>
      <xdr:col>9</xdr:col>
      <xdr:colOff>247650</xdr:colOff>
      <xdr:row>31</xdr:row>
      <xdr:rowOff>0</xdr:rowOff>
    </xdr:to>
    <xdr:sp>
      <xdr:nvSpPr>
        <xdr:cNvPr id="13" name="Line 49"/>
        <xdr:cNvSpPr>
          <a:spLocks/>
        </xdr:cNvSpPr>
      </xdr:nvSpPr>
      <xdr:spPr>
        <a:xfrm>
          <a:off x="2647950" y="13458825"/>
          <a:ext cx="1133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31</xdr:row>
      <xdr:rowOff>0</xdr:rowOff>
    </xdr:from>
    <xdr:to>
      <xdr:col>8</xdr:col>
      <xdr:colOff>180975</xdr:colOff>
      <xdr:row>31</xdr:row>
      <xdr:rowOff>0</xdr:rowOff>
    </xdr:to>
    <xdr:sp>
      <xdr:nvSpPr>
        <xdr:cNvPr id="14" name="AutoShape 57"/>
        <xdr:cNvSpPr>
          <a:spLocks/>
        </xdr:cNvSpPr>
      </xdr:nvSpPr>
      <xdr:spPr>
        <a:xfrm>
          <a:off x="3190875" y="13458825"/>
          <a:ext cx="142875" cy="0"/>
        </a:xfrm>
        <a:prstGeom prst="star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xdr:row>
      <xdr:rowOff>28575</xdr:rowOff>
    </xdr:from>
    <xdr:to>
      <xdr:col>16</xdr:col>
      <xdr:colOff>9525</xdr:colOff>
      <xdr:row>4</xdr:row>
      <xdr:rowOff>123825</xdr:rowOff>
    </xdr:to>
    <xdr:pic>
      <xdr:nvPicPr>
        <xdr:cNvPr id="15" name="Picture 60" descr="Sun Microsystems, Inc."/>
        <xdr:cNvPicPr preferRelativeResize="1">
          <a:picLocks noChangeAspect="1"/>
        </xdr:cNvPicPr>
      </xdr:nvPicPr>
      <xdr:blipFill>
        <a:blip r:embed="rId1"/>
        <a:stretch>
          <a:fillRect/>
        </a:stretch>
      </xdr:blipFill>
      <xdr:spPr>
        <a:xfrm>
          <a:off x="7115175" y="95250"/>
          <a:ext cx="638175" cy="800100"/>
        </a:xfrm>
        <a:prstGeom prst="rect">
          <a:avLst/>
        </a:prstGeom>
        <a:noFill/>
        <a:ln w="9525" cmpd="sng">
          <a:noFill/>
        </a:ln>
      </xdr:spPr>
    </xdr:pic>
    <xdr:clientData/>
  </xdr:twoCellAnchor>
  <xdr:twoCellAnchor>
    <xdr:from>
      <xdr:col>8</xdr:col>
      <xdr:colOff>38100</xdr:colOff>
      <xdr:row>31</xdr:row>
      <xdr:rowOff>0</xdr:rowOff>
    </xdr:from>
    <xdr:to>
      <xdr:col>8</xdr:col>
      <xdr:colOff>180975</xdr:colOff>
      <xdr:row>31</xdr:row>
      <xdr:rowOff>0</xdr:rowOff>
    </xdr:to>
    <xdr:sp>
      <xdr:nvSpPr>
        <xdr:cNvPr id="16" name="AutoShape 63"/>
        <xdr:cNvSpPr>
          <a:spLocks/>
        </xdr:cNvSpPr>
      </xdr:nvSpPr>
      <xdr:spPr>
        <a:xfrm>
          <a:off x="3190875" y="13458825"/>
          <a:ext cx="142875" cy="0"/>
        </a:xfrm>
        <a:prstGeom prst="star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38</xdr:row>
      <xdr:rowOff>200025</xdr:rowOff>
    </xdr:from>
    <xdr:to>
      <xdr:col>8</xdr:col>
      <xdr:colOff>190500</xdr:colOff>
      <xdr:row>38</xdr:row>
      <xdr:rowOff>371475</xdr:rowOff>
    </xdr:to>
    <xdr:sp>
      <xdr:nvSpPr>
        <xdr:cNvPr id="17" name="AutoShape 68"/>
        <xdr:cNvSpPr>
          <a:spLocks/>
        </xdr:cNvSpPr>
      </xdr:nvSpPr>
      <xdr:spPr>
        <a:xfrm>
          <a:off x="3190875" y="19573875"/>
          <a:ext cx="152400" cy="171450"/>
        </a:xfrm>
        <a:prstGeom prst="star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38</xdr:row>
      <xdr:rowOff>419100</xdr:rowOff>
    </xdr:from>
    <xdr:to>
      <xdr:col>8</xdr:col>
      <xdr:colOff>190500</xdr:colOff>
      <xdr:row>39</xdr:row>
      <xdr:rowOff>171450</xdr:rowOff>
    </xdr:to>
    <xdr:sp>
      <xdr:nvSpPr>
        <xdr:cNvPr id="18" name="AutoShape 69"/>
        <xdr:cNvSpPr>
          <a:spLocks/>
        </xdr:cNvSpPr>
      </xdr:nvSpPr>
      <xdr:spPr>
        <a:xfrm>
          <a:off x="3190875" y="19792950"/>
          <a:ext cx="152400" cy="200025"/>
        </a:xfrm>
        <a:prstGeom prst="star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142875</xdr:colOff>
      <xdr:row>31</xdr:row>
      <xdr:rowOff>0</xdr:rowOff>
    </xdr:from>
    <xdr:to>
      <xdr:col>14</xdr:col>
      <xdr:colOff>0</xdr:colOff>
      <xdr:row>31</xdr:row>
      <xdr:rowOff>0</xdr:rowOff>
    </xdr:to>
    <xdr:sp>
      <xdr:nvSpPr>
        <xdr:cNvPr id="19" name="Line 71"/>
        <xdr:cNvSpPr>
          <a:spLocks/>
        </xdr:cNvSpPr>
      </xdr:nvSpPr>
      <xdr:spPr>
        <a:xfrm>
          <a:off x="6858000" y="13458825"/>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xdr:row>
      <xdr:rowOff>133350</xdr:rowOff>
    </xdr:from>
    <xdr:to>
      <xdr:col>2</xdr:col>
      <xdr:colOff>333375</xdr:colOff>
      <xdr:row>4</xdr:row>
      <xdr:rowOff>66675</xdr:rowOff>
    </xdr:to>
    <xdr:sp>
      <xdr:nvSpPr>
        <xdr:cNvPr id="20" name="Text Box 73"/>
        <xdr:cNvSpPr txBox="1">
          <a:spLocks noChangeArrowheads="1"/>
        </xdr:cNvSpPr>
      </xdr:nvSpPr>
      <xdr:spPr>
        <a:xfrm>
          <a:off x="180975" y="200025"/>
          <a:ext cx="771525" cy="638175"/>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Logo de l'établissement</a:t>
          </a:r>
        </a:p>
      </xdr:txBody>
    </xdr:sp>
    <xdr:clientData/>
  </xdr:twoCellAnchor>
  <xdr:twoCellAnchor editAs="oneCell">
    <xdr:from>
      <xdr:col>12</xdr:col>
      <xdr:colOff>180975</xdr:colOff>
      <xdr:row>1</xdr:row>
      <xdr:rowOff>28575</xdr:rowOff>
    </xdr:from>
    <xdr:to>
      <xdr:col>16</xdr:col>
      <xdr:colOff>19050</xdr:colOff>
      <xdr:row>4</xdr:row>
      <xdr:rowOff>104775</xdr:rowOff>
    </xdr:to>
    <xdr:pic>
      <xdr:nvPicPr>
        <xdr:cNvPr id="21" name="Picture 4" descr="logoacad"/>
        <xdr:cNvPicPr preferRelativeResize="1">
          <a:picLocks noChangeAspect="1"/>
        </xdr:cNvPicPr>
      </xdr:nvPicPr>
      <xdr:blipFill>
        <a:blip r:embed="rId2"/>
        <a:stretch>
          <a:fillRect/>
        </a:stretch>
      </xdr:blipFill>
      <xdr:spPr>
        <a:xfrm>
          <a:off x="6896100" y="95250"/>
          <a:ext cx="866775" cy="781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O71"/>
  <sheetViews>
    <sheetView showGridLines="0" tabSelected="1" zoomScale="85" zoomScaleNormal="85" zoomScaleSheetLayoutView="85" zoomScalePageLayoutView="0" workbookViewId="0" topLeftCell="A7">
      <pane xSplit="13845" topLeftCell="AI1" activePane="topLeft" state="split"/>
      <selection pane="topLeft" activeCell="C15" sqref="C15:H15"/>
      <selection pane="topRight" activeCell="AJ16" sqref="AJ16"/>
    </sheetView>
  </sheetViews>
  <sheetFormatPr defaultColWidth="11.421875" defaultRowHeight="12.75"/>
  <cols>
    <col min="1" max="1" width="1.7109375" style="0" customWidth="1"/>
    <col min="2" max="2" width="7.57421875" style="0" customWidth="1"/>
    <col min="3" max="7" width="5.7109375" style="0" customWidth="1"/>
    <col min="8" max="8" width="9.421875" style="0" customWidth="1"/>
    <col min="9" max="9" width="5.7109375" style="0" customWidth="1"/>
    <col min="10" max="10" width="6.00390625" style="0" customWidth="1"/>
    <col min="11" max="11" width="38.00390625" style="0" customWidth="1"/>
    <col min="12" max="15" width="3.7109375" style="0" customWidth="1"/>
    <col min="16" max="16" width="4.28125" style="0" customWidth="1"/>
    <col min="17" max="17" width="4.8515625" style="4" customWidth="1"/>
    <col min="18" max="18" width="5.7109375" style="0" customWidth="1"/>
    <col min="19" max="19" width="6.421875" style="0" customWidth="1"/>
    <col min="20" max="21" width="5.7109375" style="0" customWidth="1"/>
    <col min="22" max="22" width="6.7109375" style="0" customWidth="1"/>
    <col min="23" max="23" width="6.421875" style="4" customWidth="1"/>
    <col min="24" max="24" width="8.00390625" style="0" customWidth="1"/>
    <col min="25" max="25" width="6.57421875" style="0" customWidth="1"/>
    <col min="26" max="26" width="6.8515625" style="0" customWidth="1"/>
    <col min="27" max="27" width="6.7109375" style="0" customWidth="1"/>
    <col min="28" max="33" width="5.7109375" style="0" customWidth="1"/>
    <col min="35" max="35" width="5.140625" style="0" customWidth="1"/>
    <col min="36" max="36" width="9.57421875" style="28" customWidth="1"/>
    <col min="37" max="37" width="9.140625" style="28" customWidth="1"/>
    <col min="38" max="38" width="8.28125" style="28" customWidth="1"/>
    <col min="39" max="39" width="8.57421875" style="28" customWidth="1"/>
    <col min="40" max="40" width="8.7109375" style="28" customWidth="1"/>
  </cols>
  <sheetData>
    <row r="1" spans="2:40" ht="5.25" customHeight="1" thickBot="1">
      <c r="B1" s="6"/>
      <c r="C1" s="6"/>
      <c r="D1" s="6"/>
      <c r="E1" s="6"/>
      <c r="F1" s="6"/>
      <c r="G1" s="6"/>
      <c r="H1" s="6"/>
      <c r="I1" s="6"/>
      <c r="J1" s="6"/>
      <c r="K1" s="6"/>
      <c r="L1" s="6"/>
      <c r="M1" s="6"/>
      <c r="N1" s="6"/>
      <c r="O1" s="6"/>
      <c r="P1" s="6"/>
      <c r="Q1" s="16"/>
      <c r="AJ1" s="6"/>
      <c r="AK1" s="6"/>
      <c r="AL1" s="6"/>
      <c r="AM1" s="6"/>
      <c r="AN1" s="6"/>
    </row>
    <row r="2" spans="2:40" ht="15">
      <c r="B2" s="109"/>
      <c r="C2" s="110"/>
      <c r="D2" s="115" t="s">
        <v>73</v>
      </c>
      <c r="E2" s="116"/>
      <c r="F2" s="116"/>
      <c r="G2" s="116"/>
      <c r="H2" s="117"/>
      <c r="I2" s="96" t="s">
        <v>75</v>
      </c>
      <c r="J2" s="96"/>
      <c r="K2" s="96"/>
      <c r="L2" s="96"/>
      <c r="M2" s="3"/>
      <c r="N2" s="3"/>
      <c r="O2" s="3"/>
      <c r="P2" s="3"/>
      <c r="Q2" s="17"/>
      <c r="AJ2" s="6"/>
      <c r="AK2" s="6"/>
      <c r="AL2" s="6"/>
      <c r="AM2" s="6"/>
      <c r="AN2" s="6"/>
    </row>
    <row r="3" spans="2:40" ht="20.25" customHeight="1">
      <c r="B3" s="111"/>
      <c r="C3" s="112"/>
      <c r="D3" s="118"/>
      <c r="E3" s="119"/>
      <c r="F3" s="119"/>
      <c r="G3" s="119"/>
      <c r="H3" s="120"/>
      <c r="I3" s="103" t="s">
        <v>74</v>
      </c>
      <c r="J3" s="104"/>
      <c r="K3" s="104"/>
      <c r="L3" s="105"/>
      <c r="M3" s="1"/>
      <c r="N3" s="1"/>
      <c r="O3" s="1"/>
      <c r="P3" s="1"/>
      <c r="Q3" s="5"/>
      <c r="AJ3" s="6"/>
      <c r="AK3" s="6"/>
      <c r="AL3" s="6"/>
      <c r="AM3" s="6"/>
      <c r="AN3" s="6"/>
    </row>
    <row r="4" spans="2:40" ht="20.25" customHeight="1">
      <c r="B4" s="111"/>
      <c r="C4" s="112"/>
      <c r="D4" s="118"/>
      <c r="E4" s="119"/>
      <c r="F4" s="119"/>
      <c r="G4" s="119"/>
      <c r="H4" s="120"/>
      <c r="I4" s="103"/>
      <c r="J4" s="104"/>
      <c r="K4" s="104"/>
      <c r="L4" s="105"/>
      <c r="M4" s="1"/>
      <c r="N4" s="1"/>
      <c r="O4" s="1"/>
      <c r="P4" s="1"/>
      <c r="Q4" s="5"/>
      <c r="AJ4" s="6"/>
      <c r="AK4" s="6"/>
      <c r="AL4" s="6"/>
      <c r="AM4" s="6"/>
      <c r="AN4" s="6"/>
    </row>
    <row r="5" spans="2:40" ht="15" customHeight="1" thickBot="1">
      <c r="B5" s="113"/>
      <c r="C5" s="114"/>
      <c r="D5" s="121"/>
      <c r="E5" s="122"/>
      <c r="F5" s="122"/>
      <c r="G5" s="122"/>
      <c r="H5" s="123"/>
      <c r="I5" s="106"/>
      <c r="J5" s="107"/>
      <c r="K5" s="107"/>
      <c r="L5" s="108"/>
      <c r="M5" s="2"/>
      <c r="N5" s="2"/>
      <c r="O5" s="2"/>
      <c r="P5" s="2"/>
      <c r="Q5" s="18"/>
      <c r="AJ5" s="6"/>
      <c r="AK5" s="6"/>
      <c r="AL5" s="6"/>
      <c r="AM5" s="6"/>
      <c r="AN5" s="6"/>
    </row>
    <row r="6" spans="2:40" ht="5.25" customHeight="1" thickBot="1">
      <c r="B6" s="7"/>
      <c r="C6" s="9"/>
      <c r="D6" s="8"/>
      <c r="E6" s="8"/>
      <c r="F6" s="8"/>
      <c r="G6" s="8"/>
      <c r="H6" s="8"/>
      <c r="I6" s="10"/>
      <c r="J6" s="10"/>
      <c r="K6" s="10"/>
      <c r="L6" s="10"/>
      <c r="M6" s="2"/>
      <c r="N6" s="2"/>
      <c r="O6" s="2"/>
      <c r="P6" s="2"/>
      <c r="Q6" s="18"/>
      <c r="AJ6" s="6"/>
      <c r="AK6" s="6"/>
      <c r="AL6" s="6"/>
      <c r="AM6" s="6"/>
      <c r="AN6" s="6"/>
    </row>
    <row r="7" spans="2:40" ht="12.75" customHeight="1" thickBot="1">
      <c r="B7" s="94" t="s">
        <v>16</v>
      </c>
      <c r="C7" s="88" t="s">
        <v>8</v>
      </c>
      <c r="D7" s="89"/>
      <c r="E7" s="89"/>
      <c r="F7" s="89"/>
      <c r="G7" s="89"/>
      <c r="H7" s="90"/>
      <c r="I7" s="124" t="s">
        <v>9</v>
      </c>
      <c r="J7" s="84"/>
      <c r="K7" s="85"/>
      <c r="L7" s="97" t="s">
        <v>10</v>
      </c>
      <c r="M7" s="98"/>
      <c r="N7" s="99"/>
      <c r="O7" s="11"/>
      <c r="P7" s="11"/>
      <c r="Q7" s="19"/>
      <c r="AJ7" s="6"/>
      <c r="AK7" s="6"/>
      <c r="AL7" s="6"/>
      <c r="AM7" s="6"/>
      <c r="AN7" s="6"/>
    </row>
    <row r="8" spans="2:40" ht="12.75" customHeight="1" thickBot="1">
      <c r="B8" s="95"/>
      <c r="C8" s="91"/>
      <c r="D8" s="92"/>
      <c r="E8" s="92"/>
      <c r="F8" s="92"/>
      <c r="G8" s="92"/>
      <c r="H8" s="93"/>
      <c r="I8" s="125"/>
      <c r="J8" s="86"/>
      <c r="K8" s="87"/>
      <c r="L8" s="100" t="s">
        <v>11</v>
      </c>
      <c r="M8" s="101"/>
      <c r="N8" s="102"/>
      <c r="O8" s="12"/>
      <c r="P8" s="12"/>
      <c r="Q8" s="20"/>
      <c r="AJ8" s="6"/>
      <c r="AK8" s="6"/>
      <c r="AL8" s="6"/>
      <c r="AM8" s="6"/>
      <c r="AN8" s="6"/>
    </row>
    <row r="9" spans="2:40" ht="13.5" customHeight="1" thickBot="1">
      <c r="B9" s="135" t="s">
        <v>7</v>
      </c>
      <c r="C9" s="136"/>
      <c r="D9" s="136"/>
      <c r="E9" s="137"/>
      <c r="F9" s="13"/>
      <c r="G9" s="141"/>
      <c r="H9" s="142"/>
      <c r="I9" s="14"/>
      <c r="J9" s="145"/>
      <c r="K9" s="146"/>
      <c r="L9" s="22"/>
      <c r="M9" s="130"/>
      <c r="N9" s="130"/>
      <c r="O9" s="130"/>
      <c r="P9" s="130"/>
      <c r="Q9" s="131"/>
      <c r="R9" s="23"/>
      <c r="AJ9" s="6"/>
      <c r="AK9" s="6"/>
      <c r="AL9" s="6"/>
      <c r="AM9" s="6"/>
      <c r="AN9" s="6"/>
    </row>
    <row r="10" spans="2:40" ht="12.75" customHeight="1" thickBot="1">
      <c r="B10" s="138"/>
      <c r="C10" s="139"/>
      <c r="D10" s="139"/>
      <c r="E10" s="140"/>
      <c r="F10" s="15"/>
      <c r="G10" s="143"/>
      <c r="H10" s="144"/>
      <c r="I10" s="15"/>
      <c r="J10" s="147"/>
      <c r="K10" s="148"/>
      <c r="L10" s="21"/>
      <c r="M10" s="132"/>
      <c r="N10" s="133"/>
      <c r="O10" s="133"/>
      <c r="P10" s="133"/>
      <c r="Q10" s="134"/>
      <c r="AJ10" s="6"/>
      <c r="AK10" s="6"/>
      <c r="AL10" s="6"/>
      <c r="AM10" s="6"/>
      <c r="AN10" s="6"/>
    </row>
    <row r="11" spans="2:40" ht="18.75" thickBot="1">
      <c r="B11" s="149" t="s">
        <v>0</v>
      </c>
      <c r="C11" s="150"/>
      <c r="D11" s="150"/>
      <c r="E11" s="150"/>
      <c r="F11" s="150"/>
      <c r="G11" s="150"/>
      <c r="H11" s="150"/>
      <c r="I11" s="150"/>
      <c r="J11" s="150"/>
      <c r="K11" s="150"/>
      <c r="L11" s="150"/>
      <c r="M11" s="150"/>
      <c r="N11" s="150"/>
      <c r="O11" s="150"/>
      <c r="P11" s="150"/>
      <c r="Q11" s="151"/>
      <c r="AJ11" s="6"/>
      <c r="AK11" s="6"/>
      <c r="AL11" s="6"/>
      <c r="AM11" s="6"/>
      <c r="AN11" s="6"/>
    </row>
    <row r="12" spans="2:40" ht="18.75" customHeight="1" thickBot="1">
      <c r="B12" s="75" t="s">
        <v>63</v>
      </c>
      <c r="C12" s="239" t="s">
        <v>65</v>
      </c>
      <c r="D12" s="234"/>
      <c r="E12" s="234"/>
      <c r="F12" s="234"/>
      <c r="G12" s="234"/>
      <c r="H12" s="234"/>
      <c r="I12" s="234" t="s">
        <v>6</v>
      </c>
      <c r="J12" s="234"/>
      <c r="K12" s="234"/>
      <c r="L12" s="235"/>
      <c r="M12" s="232" t="s">
        <v>1</v>
      </c>
      <c r="N12" s="233"/>
      <c r="O12" s="233"/>
      <c r="P12" s="233"/>
      <c r="Q12" s="158" t="s">
        <v>12</v>
      </c>
      <c r="AJ12" s="161" t="s">
        <v>64</v>
      </c>
      <c r="AK12" s="162"/>
      <c r="AL12" s="162"/>
      <c r="AM12" s="162"/>
      <c r="AN12" s="163"/>
    </row>
    <row r="13" spans="2:40" ht="24" customHeight="1" thickBot="1">
      <c r="B13" s="76"/>
      <c r="C13" s="240"/>
      <c r="D13" s="236"/>
      <c r="E13" s="236"/>
      <c r="F13" s="236"/>
      <c r="G13" s="236"/>
      <c r="H13" s="236"/>
      <c r="I13" s="236"/>
      <c r="J13" s="236"/>
      <c r="K13" s="236"/>
      <c r="L13" s="237"/>
      <c r="M13" s="31" t="s">
        <v>2</v>
      </c>
      <c r="N13" s="24" t="s">
        <v>3</v>
      </c>
      <c r="O13" s="24" t="s">
        <v>4</v>
      </c>
      <c r="P13" s="35" t="s">
        <v>5</v>
      </c>
      <c r="Q13" s="159"/>
      <c r="AJ13" s="45">
        <v>0</v>
      </c>
      <c r="AK13" s="45">
        <v>0.33</v>
      </c>
      <c r="AL13" s="45">
        <v>0.66</v>
      </c>
      <c r="AM13" s="46">
        <v>1</v>
      </c>
      <c r="AN13" s="47" t="s">
        <v>68</v>
      </c>
    </row>
    <row r="14" spans="2:40" ht="22.5" customHeight="1" thickBot="1">
      <c r="B14" s="70"/>
      <c r="C14" s="238" t="s">
        <v>17</v>
      </c>
      <c r="D14" s="177"/>
      <c r="E14" s="177"/>
      <c r="F14" s="177"/>
      <c r="G14" s="177"/>
      <c r="H14" s="177"/>
      <c r="I14" s="177"/>
      <c r="J14" s="177"/>
      <c r="K14" s="177"/>
      <c r="L14" s="177"/>
      <c r="M14" s="25">
        <v>0</v>
      </c>
      <c r="N14" s="26">
        <v>0.33</v>
      </c>
      <c r="O14" s="26">
        <v>0.66</v>
      </c>
      <c r="P14" s="26">
        <v>1</v>
      </c>
      <c r="Q14" s="160"/>
      <c r="AJ14" s="152" t="s">
        <v>69</v>
      </c>
      <c r="AK14" s="153"/>
      <c r="AL14" s="153"/>
      <c r="AM14" s="153"/>
      <c r="AN14" s="154"/>
    </row>
    <row r="15" spans="2:41" ht="45" customHeight="1">
      <c r="B15" s="70"/>
      <c r="C15" s="220" t="s">
        <v>18</v>
      </c>
      <c r="D15" s="221"/>
      <c r="E15" s="221"/>
      <c r="F15" s="221"/>
      <c r="G15" s="221"/>
      <c r="H15" s="221"/>
      <c r="I15" s="223" t="s">
        <v>35</v>
      </c>
      <c r="J15" s="224"/>
      <c r="K15" s="224"/>
      <c r="L15" s="224"/>
      <c r="M15" s="32"/>
      <c r="N15" s="33"/>
      <c r="O15" s="33"/>
      <c r="P15" s="36"/>
      <c r="Q15" s="58">
        <v>2</v>
      </c>
      <c r="AJ15" s="30" t="str">
        <f>IF(M15=AN15,0*Q15," ")</f>
        <v> </v>
      </c>
      <c r="AK15" s="30" t="str">
        <f>IF(N15=AN15,0.33*Q15," ")</f>
        <v> </v>
      </c>
      <c r="AL15" s="30" t="str">
        <f>IF(O15=AN15,0.66*Q15," ")</f>
        <v> </v>
      </c>
      <c r="AM15" s="30" t="str">
        <f>IF(P15=AN15,1*Q15," ")</f>
        <v> </v>
      </c>
      <c r="AN15" s="30" t="s">
        <v>62</v>
      </c>
      <c r="AO15" s="44"/>
    </row>
    <row r="16" spans="2:40" ht="118.5" customHeight="1">
      <c r="B16" s="70"/>
      <c r="C16" s="72" t="s">
        <v>36</v>
      </c>
      <c r="D16" s="73"/>
      <c r="E16" s="73"/>
      <c r="F16" s="73"/>
      <c r="G16" s="73"/>
      <c r="H16" s="73"/>
      <c r="I16" s="200" t="s">
        <v>37</v>
      </c>
      <c r="J16" s="201"/>
      <c r="K16" s="201"/>
      <c r="L16" s="201"/>
      <c r="M16" s="32"/>
      <c r="N16" s="33"/>
      <c r="O16" s="33"/>
      <c r="P16" s="36"/>
      <c r="Q16" s="40">
        <v>3</v>
      </c>
      <c r="AJ16" s="29" t="str">
        <f>IF(M16=AN16,0*Q16," ")</f>
        <v> </v>
      </c>
      <c r="AK16" s="29" t="str">
        <f>IF(N16=AN16,0.33*Q16," ")</f>
        <v> </v>
      </c>
      <c r="AL16" s="29" t="str">
        <f>IF(O16=AN16,0.66*Q16," ")</f>
        <v> </v>
      </c>
      <c r="AM16" s="29" t="str">
        <f>IF(P16=AN16,1*Q16," ")</f>
        <v> </v>
      </c>
      <c r="AN16" s="29" t="s">
        <v>62</v>
      </c>
    </row>
    <row r="17" spans="2:40" ht="102.75" customHeight="1" thickBot="1">
      <c r="B17" s="70"/>
      <c r="C17" s="72" t="s">
        <v>38</v>
      </c>
      <c r="D17" s="73"/>
      <c r="E17" s="73"/>
      <c r="F17" s="73"/>
      <c r="G17" s="73"/>
      <c r="H17" s="73"/>
      <c r="I17" s="200" t="s">
        <v>39</v>
      </c>
      <c r="J17" s="201"/>
      <c r="K17" s="201"/>
      <c r="L17" s="201"/>
      <c r="M17" s="32"/>
      <c r="N17" s="33"/>
      <c r="O17" s="33"/>
      <c r="P17" s="36"/>
      <c r="Q17" s="58">
        <v>3</v>
      </c>
      <c r="AJ17" s="29" t="str">
        <f>IF(M17=AN17,0*Q17," ")</f>
        <v> </v>
      </c>
      <c r="AK17" s="29" t="str">
        <f>IF(N17=AN17,0.33*Q17," ")</f>
        <v> </v>
      </c>
      <c r="AL17" s="29" t="str">
        <f>IF(O17=AN17,0.66*Q17," ")</f>
        <v> </v>
      </c>
      <c r="AM17" s="29" t="str">
        <f>IF(P17=AN17,1*Q17," ")</f>
        <v> </v>
      </c>
      <c r="AN17" s="29" t="s">
        <v>62</v>
      </c>
    </row>
    <row r="18" spans="2:40" ht="17.25" customHeight="1" thickBot="1">
      <c r="B18" s="70"/>
      <c r="C18" s="72" t="s">
        <v>66</v>
      </c>
      <c r="D18" s="73"/>
      <c r="E18" s="73"/>
      <c r="F18" s="73"/>
      <c r="G18" s="73"/>
      <c r="H18" s="74"/>
      <c r="I18" s="200" t="s">
        <v>67</v>
      </c>
      <c r="J18" s="201"/>
      <c r="K18" s="201"/>
      <c r="L18" s="202"/>
      <c r="M18" s="229"/>
      <c r="N18" s="230"/>
      <c r="O18" s="230"/>
      <c r="P18" s="230"/>
      <c r="Q18" s="231"/>
      <c r="AJ18" s="164"/>
      <c r="AK18" s="164"/>
      <c r="AL18" s="164"/>
      <c r="AM18" s="164"/>
      <c r="AN18" s="164"/>
    </row>
    <row r="19" spans="2:40" ht="54.75" customHeight="1" thickBot="1">
      <c r="B19" s="70"/>
      <c r="C19" s="128" t="s">
        <v>19</v>
      </c>
      <c r="D19" s="129"/>
      <c r="E19" s="129"/>
      <c r="F19" s="129"/>
      <c r="G19" s="129"/>
      <c r="H19" s="129"/>
      <c r="I19" s="203" t="s">
        <v>40</v>
      </c>
      <c r="J19" s="204"/>
      <c r="K19" s="204"/>
      <c r="L19" s="205"/>
      <c r="M19" s="34"/>
      <c r="N19" s="52"/>
      <c r="O19" s="52"/>
      <c r="P19" s="38"/>
      <c r="Q19" s="59">
        <v>1</v>
      </c>
      <c r="AJ19" s="29" t="str">
        <f aca="true" t="shared" si="0" ref="AJ19:AJ38">IF(M19=AN19,0*Q19," ")</f>
        <v> </v>
      </c>
      <c r="AK19" s="29" t="str">
        <f aca="true" t="shared" si="1" ref="AK19:AK38">IF(N19=AN19,0.33*Q19," ")</f>
        <v> </v>
      </c>
      <c r="AL19" s="29" t="str">
        <f aca="true" t="shared" si="2" ref="AL19:AL38">IF(O19=AN19,0.66*Q19," ")</f>
        <v> </v>
      </c>
      <c r="AM19" s="29" t="str">
        <f aca="true" t="shared" si="3" ref="AM19:AM38">IF(P19=AN19,1*Q19," ")</f>
        <v> </v>
      </c>
      <c r="AN19" s="29" t="s">
        <v>62</v>
      </c>
    </row>
    <row r="20" spans="2:40" ht="28.5" customHeight="1" thickBot="1">
      <c r="B20" s="70"/>
      <c r="C20" s="82" t="s">
        <v>20</v>
      </c>
      <c r="D20" s="82"/>
      <c r="E20" s="82"/>
      <c r="F20" s="82"/>
      <c r="G20" s="82"/>
      <c r="H20" s="82"/>
      <c r="I20" s="82"/>
      <c r="J20" s="82"/>
      <c r="K20" s="83"/>
      <c r="L20" s="198" t="s">
        <v>31</v>
      </c>
      <c r="M20" s="199"/>
      <c r="N20" s="126">
        <f>SUM(AJ15:AM17,AJ19:AM19)</f>
        <v>0</v>
      </c>
      <c r="O20" s="127"/>
      <c r="P20" s="155">
        <v>9</v>
      </c>
      <c r="Q20" s="157"/>
      <c r="AJ20" s="152" t="s">
        <v>70</v>
      </c>
      <c r="AK20" s="153"/>
      <c r="AL20" s="153"/>
      <c r="AM20" s="153"/>
      <c r="AN20" s="154"/>
    </row>
    <row r="21" spans="2:40" ht="48" customHeight="1">
      <c r="B21" s="70"/>
      <c r="C21" s="220" t="s">
        <v>41</v>
      </c>
      <c r="D21" s="221"/>
      <c r="E21" s="221"/>
      <c r="F21" s="221"/>
      <c r="G21" s="221"/>
      <c r="H21" s="222"/>
      <c r="I21" s="223" t="s">
        <v>42</v>
      </c>
      <c r="J21" s="224"/>
      <c r="K21" s="224"/>
      <c r="L21" s="225"/>
      <c r="M21" s="42"/>
      <c r="N21" s="53"/>
      <c r="O21" s="53"/>
      <c r="P21" s="42"/>
      <c r="Q21" s="39">
        <v>0.5</v>
      </c>
      <c r="AJ21" s="29" t="str">
        <f t="shared" si="0"/>
        <v> </v>
      </c>
      <c r="AK21" s="29" t="str">
        <f t="shared" si="1"/>
        <v> </v>
      </c>
      <c r="AL21" s="29" t="str">
        <f t="shared" si="2"/>
        <v> </v>
      </c>
      <c r="AM21" s="29" t="str">
        <f t="shared" si="3"/>
        <v> </v>
      </c>
      <c r="AN21" s="29" t="s">
        <v>62</v>
      </c>
    </row>
    <row r="22" spans="2:40" ht="68.25" customHeight="1">
      <c r="B22" s="70"/>
      <c r="C22" s="72" t="s">
        <v>44</v>
      </c>
      <c r="D22" s="73"/>
      <c r="E22" s="73"/>
      <c r="F22" s="73"/>
      <c r="G22" s="73"/>
      <c r="H22" s="74"/>
      <c r="I22" s="200" t="s">
        <v>43</v>
      </c>
      <c r="J22" s="201"/>
      <c r="K22" s="201"/>
      <c r="L22" s="202"/>
      <c r="M22" s="42"/>
      <c r="N22" s="53"/>
      <c r="O22" s="53"/>
      <c r="P22" s="42"/>
      <c r="Q22" s="40">
        <v>1</v>
      </c>
      <c r="AJ22" s="29" t="str">
        <f t="shared" si="0"/>
        <v> </v>
      </c>
      <c r="AK22" s="29" t="str">
        <f t="shared" si="1"/>
        <v> </v>
      </c>
      <c r="AL22" s="29" t="str">
        <f t="shared" si="2"/>
        <v> </v>
      </c>
      <c r="AM22" s="29" t="str">
        <f t="shared" si="3"/>
        <v> </v>
      </c>
      <c r="AN22" s="29" t="s">
        <v>62</v>
      </c>
    </row>
    <row r="23" spans="2:40" ht="42" customHeight="1">
      <c r="B23" s="70"/>
      <c r="C23" s="80" t="s">
        <v>45</v>
      </c>
      <c r="D23" s="81"/>
      <c r="E23" s="81"/>
      <c r="F23" s="81"/>
      <c r="G23" s="81"/>
      <c r="H23" s="81"/>
      <c r="I23" s="200" t="s">
        <v>46</v>
      </c>
      <c r="J23" s="201"/>
      <c r="K23" s="201"/>
      <c r="L23" s="202"/>
      <c r="M23" s="42"/>
      <c r="N23" s="42"/>
      <c r="O23" s="42"/>
      <c r="P23" s="42"/>
      <c r="Q23" s="69">
        <v>0.5</v>
      </c>
      <c r="AJ23" s="29" t="str">
        <f t="shared" si="0"/>
        <v> </v>
      </c>
      <c r="AK23" s="29" t="str">
        <f t="shared" si="1"/>
        <v> </v>
      </c>
      <c r="AL23" s="29" t="str">
        <f t="shared" si="2"/>
        <v> </v>
      </c>
      <c r="AM23" s="29" t="str">
        <f t="shared" si="3"/>
        <v> </v>
      </c>
      <c r="AN23" s="29" t="s">
        <v>62</v>
      </c>
    </row>
    <row r="24" spans="2:40" ht="56.25" customHeight="1">
      <c r="B24" s="70"/>
      <c r="C24" s="72" t="s">
        <v>47</v>
      </c>
      <c r="D24" s="73"/>
      <c r="E24" s="73"/>
      <c r="F24" s="73"/>
      <c r="G24" s="73"/>
      <c r="H24" s="74"/>
      <c r="I24" s="200" t="s">
        <v>48</v>
      </c>
      <c r="J24" s="201"/>
      <c r="K24" s="201"/>
      <c r="L24" s="202"/>
      <c r="M24" s="42"/>
      <c r="N24" s="42"/>
      <c r="O24" s="42"/>
      <c r="P24" s="42"/>
      <c r="Q24" s="40">
        <v>1</v>
      </c>
      <c r="AJ24" s="29" t="str">
        <f t="shared" si="0"/>
        <v> </v>
      </c>
      <c r="AK24" s="29" t="str">
        <f t="shared" si="1"/>
        <v> </v>
      </c>
      <c r="AL24" s="29" t="str">
        <f t="shared" si="2"/>
        <v> </v>
      </c>
      <c r="AM24" s="29" t="str">
        <f t="shared" si="3"/>
        <v> </v>
      </c>
      <c r="AN24" s="29" t="s">
        <v>62</v>
      </c>
    </row>
    <row r="25" spans="2:40" ht="45" customHeight="1">
      <c r="B25" s="70"/>
      <c r="C25" s="72" t="s">
        <v>49</v>
      </c>
      <c r="D25" s="73"/>
      <c r="E25" s="73"/>
      <c r="F25" s="73"/>
      <c r="G25" s="73"/>
      <c r="H25" s="74"/>
      <c r="I25" s="200" t="s">
        <v>50</v>
      </c>
      <c r="J25" s="201"/>
      <c r="K25" s="201"/>
      <c r="L25" s="202"/>
      <c r="M25" s="42"/>
      <c r="N25" s="53"/>
      <c r="O25" s="53"/>
      <c r="P25" s="42"/>
      <c r="Q25" s="40">
        <v>1.5</v>
      </c>
      <c r="AJ25" s="29" t="str">
        <f t="shared" si="0"/>
        <v> </v>
      </c>
      <c r="AK25" s="29" t="str">
        <f t="shared" si="1"/>
        <v> </v>
      </c>
      <c r="AL25" s="29" t="str">
        <f t="shared" si="2"/>
        <v> </v>
      </c>
      <c r="AM25" s="29" t="str">
        <f t="shared" si="3"/>
        <v> </v>
      </c>
      <c r="AN25" s="29" t="s">
        <v>62</v>
      </c>
    </row>
    <row r="26" spans="2:40" ht="39.75" customHeight="1" thickBot="1">
      <c r="B26" s="70"/>
      <c r="C26" s="77" t="s">
        <v>51</v>
      </c>
      <c r="D26" s="78"/>
      <c r="E26" s="78"/>
      <c r="F26" s="78"/>
      <c r="G26" s="78"/>
      <c r="H26" s="79"/>
      <c r="I26" s="203" t="s">
        <v>52</v>
      </c>
      <c r="J26" s="204"/>
      <c r="K26" s="204"/>
      <c r="L26" s="205"/>
      <c r="M26" s="42"/>
      <c r="N26" s="53"/>
      <c r="O26" s="53"/>
      <c r="P26" s="42"/>
      <c r="Q26" s="41">
        <v>0.5</v>
      </c>
      <c r="AJ26" s="29" t="str">
        <f t="shared" si="0"/>
        <v> </v>
      </c>
      <c r="AK26" s="29" t="str">
        <f t="shared" si="1"/>
        <v> </v>
      </c>
      <c r="AL26" s="29" t="str">
        <f t="shared" si="2"/>
        <v> </v>
      </c>
      <c r="AM26" s="29" t="str">
        <f t="shared" si="3"/>
        <v> </v>
      </c>
      <c r="AN26" s="29" t="s">
        <v>62</v>
      </c>
    </row>
    <row r="27" spans="2:40" ht="27.75" customHeight="1" thickBot="1">
      <c r="B27" s="71"/>
      <c r="C27" s="206"/>
      <c r="D27" s="207"/>
      <c r="E27" s="207"/>
      <c r="F27" s="207"/>
      <c r="G27" s="207"/>
      <c r="H27" s="207"/>
      <c r="I27" s="207"/>
      <c r="J27" s="207"/>
      <c r="K27" s="208"/>
      <c r="L27" s="198" t="s">
        <v>32</v>
      </c>
      <c r="M27" s="199"/>
      <c r="N27" s="126">
        <f>SUM(AJ21:AM26)</f>
        <v>0</v>
      </c>
      <c r="O27" s="127"/>
      <c r="P27" s="155">
        <v>5</v>
      </c>
      <c r="Q27" s="156"/>
      <c r="AJ27" s="43"/>
      <c r="AK27" s="43"/>
      <c r="AL27" s="43"/>
      <c r="AM27" s="43"/>
      <c r="AN27" s="43"/>
    </row>
    <row r="28" spans="2:40" ht="28.5" customHeight="1" thickBot="1">
      <c r="B28" s="187"/>
      <c r="C28" s="209" t="s">
        <v>21</v>
      </c>
      <c r="D28" s="82"/>
      <c r="E28" s="82"/>
      <c r="F28" s="82"/>
      <c r="G28" s="82"/>
      <c r="H28" s="82"/>
      <c r="I28" s="82"/>
      <c r="J28" s="82"/>
      <c r="K28" s="82"/>
      <c r="L28" s="82"/>
      <c r="M28" s="82"/>
      <c r="N28" s="82"/>
      <c r="O28" s="82"/>
      <c r="P28" s="82"/>
      <c r="Q28" s="83"/>
      <c r="AJ28" s="152" t="s">
        <v>71</v>
      </c>
      <c r="AK28" s="153"/>
      <c r="AL28" s="153"/>
      <c r="AM28" s="153"/>
      <c r="AN28" s="154"/>
    </row>
    <row r="29" spans="2:40" ht="21" customHeight="1">
      <c r="B29" s="70"/>
      <c r="C29" s="210" t="s">
        <v>22</v>
      </c>
      <c r="D29" s="211"/>
      <c r="E29" s="211"/>
      <c r="F29" s="211"/>
      <c r="G29" s="211"/>
      <c r="H29" s="211"/>
      <c r="I29" s="226" t="s">
        <v>23</v>
      </c>
      <c r="J29" s="227"/>
      <c r="K29" s="227"/>
      <c r="L29" s="228"/>
      <c r="M29" s="42"/>
      <c r="N29" s="61"/>
      <c r="O29" s="62"/>
      <c r="P29" s="36"/>
      <c r="Q29" s="66">
        <v>0.25</v>
      </c>
      <c r="AJ29" s="29" t="str">
        <f t="shared" si="0"/>
        <v> </v>
      </c>
      <c r="AK29" s="29" t="str">
        <f t="shared" si="1"/>
        <v> </v>
      </c>
      <c r="AL29" s="29" t="str">
        <f t="shared" si="2"/>
        <v> </v>
      </c>
      <c r="AM29" s="29" t="str">
        <f t="shared" si="3"/>
        <v> </v>
      </c>
      <c r="AN29" s="29" t="s">
        <v>62</v>
      </c>
    </row>
    <row r="30" spans="2:40" ht="42.75" customHeight="1" thickBot="1">
      <c r="B30" s="70"/>
      <c r="C30" s="72" t="s">
        <v>53</v>
      </c>
      <c r="D30" s="73"/>
      <c r="E30" s="73"/>
      <c r="F30" s="73"/>
      <c r="G30" s="73"/>
      <c r="H30" s="73"/>
      <c r="I30" s="200" t="s">
        <v>54</v>
      </c>
      <c r="J30" s="201"/>
      <c r="K30" s="201"/>
      <c r="L30" s="202"/>
      <c r="M30" s="42"/>
      <c r="N30" s="49"/>
      <c r="O30" s="49"/>
      <c r="P30" s="37"/>
      <c r="Q30" s="65">
        <v>0.25</v>
      </c>
      <c r="AJ30" s="29" t="str">
        <f t="shared" si="0"/>
        <v> </v>
      </c>
      <c r="AK30" s="29" t="str">
        <f t="shared" si="1"/>
        <v> </v>
      </c>
      <c r="AL30" s="29" t="str">
        <f t="shared" si="2"/>
        <v> </v>
      </c>
      <c r="AM30" s="29" t="str">
        <f t="shared" si="3"/>
        <v> </v>
      </c>
      <c r="AN30" s="29" t="s">
        <v>62</v>
      </c>
    </row>
    <row r="31" spans="2:40" ht="57" customHeight="1">
      <c r="B31" s="70"/>
      <c r="C31" s="72" t="s">
        <v>24</v>
      </c>
      <c r="D31" s="73"/>
      <c r="E31" s="73"/>
      <c r="F31" s="73"/>
      <c r="G31" s="73"/>
      <c r="H31" s="73"/>
      <c r="I31" s="200" t="s">
        <v>55</v>
      </c>
      <c r="J31" s="201"/>
      <c r="K31" s="201"/>
      <c r="L31" s="202"/>
      <c r="M31" s="42"/>
      <c r="N31" s="49"/>
      <c r="O31" s="49"/>
      <c r="P31" s="37"/>
      <c r="Q31" s="66">
        <v>0.25</v>
      </c>
      <c r="AJ31" s="29" t="str">
        <f t="shared" si="0"/>
        <v> </v>
      </c>
      <c r="AK31" s="29" t="str">
        <f t="shared" si="1"/>
        <v> </v>
      </c>
      <c r="AL31" s="29" t="str">
        <f t="shared" si="2"/>
        <v> </v>
      </c>
      <c r="AM31" s="29" t="str">
        <f t="shared" si="3"/>
        <v> </v>
      </c>
      <c r="AN31" s="29" t="s">
        <v>62</v>
      </c>
    </row>
    <row r="32" spans="2:40" ht="129.75" customHeight="1" thickBot="1">
      <c r="B32" s="70"/>
      <c r="C32" s="72" t="s">
        <v>56</v>
      </c>
      <c r="D32" s="73"/>
      <c r="E32" s="73"/>
      <c r="F32" s="73"/>
      <c r="G32" s="73"/>
      <c r="H32" s="73"/>
      <c r="I32" s="200" t="s">
        <v>57</v>
      </c>
      <c r="J32" s="201"/>
      <c r="K32" s="201"/>
      <c r="L32" s="202"/>
      <c r="M32" s="42"/>
      <c r="N32" s="50"/>
      <c r="O32" s="50"/>
      <c r="P32" s="37"/>
      <c r="Q32" s="40">
        <v>2</v>
      </c>
      <c r="AJ32" s="29" t="str">
        <f t="shared" si="0"/>
        <v> </v>
      </c>
      <c r="AK32" s="29" t="str">
        <f t="shared" si="1"/>
        <v> </v>
      </c>
      <c r="AL32" s="29" t="str">
        <f t="shared" si="2"/>
        <v> </v>
      </c>
      <c r="AM32" s="29" t="str">
        <f t="shared" si="3"/>
        <v> </v>
      </c>
      <c r="AN32" s="29" t="s">
        <v>62</v>
      </c>
    </row>
    <row r="33" spans="2:40" ht="33.75" customHeight="1" thickBot="1">
      <c r="B33" s="70"/>
      <c r="C33" s="77" t="s">
        <v>58</v>
      </c>
      <c r="D33" s="78"/>
      <c r="E33" s="78"/>
      <c r="F33" s="78"/>
      <c r="G33" s="78"/>
      <c r="H33" s="78"/>
      <c r="I33" s="203" t="s">
        <v>52</v>
      </c>
      <c r="J33" s="204"/>
      <c r="K33" s="204"/>
      <c r="L33" s="212"/>
      <c r="M33" s="67"/>
      <c r="N33" s="63"/>
      <c r="O33" s="63"/>
      <c r="P33" s="37"/>
      <c r="Q33" s="60">
        <v>0.25</v>
      </c>
      <c r="AJ33" s="29" t="str">
        <f t="shared" si="0"/>
        <v> </v>
      </c>
      <c r="AK33" s="29" t="str">
        <f t="shared" si="1"/>
        <v> </v>
      </c>
      <c r="AL33" s="29" t="str">
        <f t="shared" si="2"/>
        <v> </v>
      </c>
      <c r="AM33" s="29" t="str">
        <f t="shared" si="3"/>
        <v> </v>
      </c>
      <c r="AN33" s="29" t="s">
        <v>62</v>
      </c>
    </row>
    <row r="34" spans="2:40" ht="33" customHeight="1" thickBot="1">
      <c r="B34" s="70"/>
      <c r="C34" s="177" t="s">
        <v>25</v>
      </c>
      <c r="D34" s="177"/>
      <c r="E34" s="177"/>
      <c r="F34" s="177"/>
      <c r="G34" s="177"/>
      <c r="H34" s="177"/>
      <c r="I34" s="177"/>
      <c r="J34" s="177"/>
      <c r="K34" s="178"/>
      <c r="L34" s="198" t="s">
        <v>33</v>
      </c>
      <c r="M34" s="199"/>
      <c r="N34" s="126">
        <f>SUM(AJ29:AM33)</f>
        <v>0</v>
      </c>
      <c r="O34" s="127"/>
      <c r="P34" s="155">
        <v>3</v>
      </c>
      <c r="Q34" s="156"/>
      <c r="AJ34" s="152" t="s">
        <v>72</v>
      </c>
      <c r="AK34" s="153"/>
      <c r="AL34" s="153"/>
      <c r="AM34" s="153"/>
      <c r="AN34" s="154"/>
    </row>
    <row r="35" spans="2:40" ht="32.25" customHeight="1">
      <c r="B35" s="70"/>
      <c r="C35" s="216" t="s">
        <v>59</v>
      </c>
      <c r="D35" s="217"/>
      <c r="E35" s="217"/>
      <c r="F35" s="217"/>
      <c r="G35" s="217"/>
      <c r="H35" s="217"/>
      <c r="I35" s="213" t="s">
        <v>60</v>
      </c>
      <c r="J35" s="214"/>
      <c r="K35" s="214"/>
      <c r="L35" s="215"/>
      <c r="M35" s="48"/>
      <c r="N35" s="64"/>
      <c r="O35" s="64"/>
      <c r="P35" s="54"/>
      <c r="Q35" s="51">
        <v>0.5</v>
      </c>
      <c r="AJ35" s="29" t="str">
        <f t="shared" si="0"/>
        <v> </v>
      </c>
      <c r="AK35" s="29" t="str">
        <f t="shared" si="1"/>
        <v> </v>
      </c>
      <c r="AL35" s="29" t="str">
        <f t="shared" si="2"/>
        <v> </v>
      </c>
      <c r="AM35" s="29" t="str">
        <f t="shared" si="3"/>
        <v> </v>
      </c>
      <c r="AN35" s="29" t="s">
        <v>62</v>
      </c>
    </row>
    <row r="36" spans="2:40" ht="86.25" customHeight="1">
      <c r="B36" s="70"/>
      <c r="C36" s="179" t="s">
        <v>26</v>
      </c>
      <c r="D36" s="180"/>
      <c r="E36" s="180"/>
      <c r="F36" s="180"/>
      <c r="G36" s="180"/>
      <c r="H36" s="180"/>
      <c r="I36" s="181" t="s">
        <v>27</v>
      </c>
      <c r="J36" s="182"/>
      <c r="K36" s="182"/>
      <c r="L36" s="183"/>
      <c r="M36" s="55"/>
      <c r="N36" s="56"/>
      <c r="O36" s="56"/>
      <c r="P36" s="57"/>
      <c r="Q36" s="40">
        <v>1</v>
      </c>
      <c r="AJ36" s="29" t="str">
        <f t="shared" si="0"/>
        <v> </v>
      </c>
      <c r="AK36" s="29" t="str">
        <f t="shared" si="1"/>
        <v> </v>
      </c>
      <c r="AL36" s="29" t="str">
        <f t="shared" si="2"/>
        <v> </v>
      </c>
      <c r="AM36" s="29" t="str">
        <f t="shared" si="3"/>
        <v> </v>
      </c>
      <c r="AN36" s="29" t="s">
        <v>62</v>
      </c>
    </row>
    <row r="37" spans="2:40" ht="90.75" customHeight="1" thickBot="1">
      <c r="B37" s="70"/>
      <c r="C37" s="179" t="s">
        <v>28</v>
      </c>
      <c r="D37" s="180"/>
      <c r="E37" s="180"/>
      <c r="F37" s="180"/>
      <c r="G37" s="180"/>
      <c r="H37" s="180"/>
      <c r="I37" s="181" t="s">
        <v>29</v>
      </c>
      <c r="J37" s="182"/>
      <c r="K37" s="182"/>
      <c r="L37" s="183"/>
      <c r="M37" s="55"/>
      <c r="N37" s="56"/>
      <c r="O37" s="56"/>
      <c r="P37" s="57"/>
      <c r="Q37" s="40">
        <v>1</v>
      </c>
      <c r="AJ37" s="29" t="str">
        <f t="shared" si="0"/>
        <v> </v>
      </c>
      <c r="AK37" s="29" t="str">
        <f t="shared" si="1"/>
        <v> </v>
      </c>
      <c r="AL37" s="29" t="str">
        <f t="shared" si="2"/>
        <v> </v>
      </c>
      <c r="AM37" s="29" t="str">
        <f t="shared" si="3"/>
        <v> </v>
      </c>
      <c r="AN37" s="29" t="s">
        <v>62</v>
      </c>
    </row>
    <row r="38" spans="2:40" ht="60" customHeight="1" thickBot="1">
      <c r="B38" s="71"/>
      <c r="C38" s="218" t="s">
        <v>30</v>
      </c>
      <c r="D38" s="219"/>
      <c r="E38" s="219"/>
      <c r="F38" s="219"/>
      <c r="G38" s="219"/>
      <c r="H38" s="219"/>
      <c r="I38" s="184" t="s">
        <v>61</v>
      </c>
      <c r="J38" s="185"/>
      <c r="K38" s="185"/>
      <c r="L38" s="186"/>
      <c r="M38" s="27"/>
      <c r="N38" s="63"/>
      <c r="O38" s="63"/>
      <c r="P38" s="68"/>
      <c r="Q38" s="60">
        <v>0.5</v>
      </c>
      <c r="AJ38" s="29" t="str">
        <f t="shared" si="0"/>
        <v> </v>
      </c>
      <c r="AK38" s="29" t="str">
        <f t="shared" si="1"/>
        <v> </v>
      </c>
      <c r="AL38" s="29" t="str">
        <f t="shared" si="2"/>
        <v> </v>
      </c>
      <c r="AM38" s="29" t="str">
        <f t="shared" si="3"/>
        <v> </v>
      </c>
      <c r="AN38" s="29" t="s">
        <v>62</v>
      </c>
    </row>
    <row r="39" spans="2:40" ht="35.25" customHeight="1" thickBot="1">
      <c r="B39" s="165" t="s">
        <v>14</v>
      </c>
      <c r="C39" s="166"/>
      <c r="D39" s="166"/>
      <c r="E39" s="166"/>
      <c r="F39" s="166"/>
      <c r="G39" s="166"/>
      <c r="H39" s="167"/>
      <c r="I39" s="171" t="s">
        <v>15</v>
      </c>
      <c r="J39" s="172"/>
      <c r="K39" s="173"/>
      <c r="L39" s="190" t="s">
        <v>34</v>
      </c>
      <c r="M39" s="191"/>
      <c r="N39" s="126">
        <f>SUM(AJ35:AM38)</f>
        <v>0</v>
      </c>
      <c r="O39" s="127"/>
      <c r="P39" s="192">
        <v>3</v>
      </c>
      <c r="Q39" s="193"/>
      <c r="AJ39"/>
      <c r="AK39"/>
      <c r="AL39"/>
      <c r="AM39"/>
      <c r="AN39"/>
    </row>
    <row r="40" spans="2:17" ht="30" customHeight="1" thickBot="1">
      <c r="B40" s="168"/>
      <c r="C40" s="169"/>
      <c r="D40" s="169"/>
      <c r="E40" s="169"/>
      <c r="F40" s="169"/>
      <c r="G40" s="169"/>
      <c r="H40" s="170"/>
      <c r="I40" s="174"/>
      <c r="J40" s="175"/>
      <c r="K40" s="176"/>
      <c r="L40" s="194" t="s">
        <v>13</v>
      </c>
      <c r="M40" s="195"/>
      <c r="N40" s="196">
        <f>N39+N34+N27+N20</f>
        <v>0</v>
      </c>
      <c r="O40" s="197"/>
      <c r="P40" s="188">
        <v>20</v>
      </c>
      <c r="Q40" s="189"/>
    </row>
    <row r="41" ht="23.25" customHeight="1"/>
    <row r="62" ht="15.75" customHeight="1">
      <c r="Q62"/>
    </row>
    <row r="63" ht="12.75" customHeight="1">
      <c r="Q63"/>
    </row>
    <row r="64" ht="12.75" customHeight="1">
      <c r="Q64"/>
    </row>
    <row r="65" ht="12.75" customHeight="1">
      <c r="Q65"/>
    </row>
    <row r="66" ht="12.75" customHeight="1">
      <c r="Q66"/>
    </row>
    <row r="67" ht="12.75" customHeight="1">
      <c r="Q67"/>
    </row>
    <row r="68" ht="12.75" customHeight="1">
      <c r="Q68"/>
    </row>
    <row r="69" ht="12.75" customHeight="1">
      <c r="Q69"/>
    </row>
    <row r="70" ht="13.5" customHeight="1">
      <c r="Q70"/>
    </row>
    <row r="71" ht="12.75">
      <c r="Q71"/>
    </row>
  </sheetData>
  <sheetProtection/>
  <mergeCells count="94">
    <mergeCell ref="I16:L16"/>
    <mergeCell ref="I17:L17"/>
    <mergeCell ref="I18:L18"/>
    <mergeCell ref="I19:L19"/>
    <mergeCell ref="I15:L15"/>
    <mergeCell ref="M12:P12"/>
    <mergeCell ref="I12:L13"/>
    <mergeCell ref="C14:L14"/>
    <mergeCell ref="C15:H15"/>
    <mergeCell ref="C12:H13"/>
    <mergeCell ref="L20:M20"/>
    <mergeCell ref="C38:H38"/>
    <mergeCell ref="C18:H18"/>
    <mergeCell ref="C21:H21"/>
    <mergeCell ref="I21:L21"/>
    <mergeCell ref="I22:L22"/>
    <mergeCell ref="I23:L23"/>
    <mergeCell ref="I24:L24"/>
    <mergeCell ref="I29:L29"/>
    <mergeCell ref="M18:Q18"/>
    <mergeCell ref="C37:H37"/>
    <mergeCell ref="I30:L30"/>
    <mergeCell ref="I31:L31"/>
    <mergeCell ref="I32:L32"/>
    <mergeCell ref="I33:L33"/>
    <mergeCell ref="I35:L35"/>
    <mergeCell ref="L34:M34"/>
    <mergeCell ref="C35:H35"/>
    <mergeCell ref="N34:O34"/>
    <mergeCell ref="L27:M27"/>
    <mergeCell ref="I25:L25"/>
    <mergeCell ref="I26:L26"/>
    <mergeCell ref="C27:K27"/>
    <mergeCell ref="C28:Q28"/>
    <mergeCell ref="N27:O27"/>
    <mergeCell ref="C31:H31"/>
    <mergeCell ref="C29:H29"/>
    <mergeCell ref="C30:H30"/>
    <mergeCell ref="P40:Q40"/>
    <mergeCell ref="L39:M39"/>
    <mergeCell ref="N39:O39"/>
    <mergeCell ref="P39:Q39"/>
    <mergeCell ref="L40:M40"/>
    <mergeCell ref="N40:O40"/>
    <mergeCell ref="B39:H40"/>
    <mergeCell ref="I39:K40"/>
    <mergeCell ref="C34:K34"/>
    <mergeCell ref="C32:H32"/>
    <mergeCell ref="C33:H33"/>
    <mergeCell ref="C36:H36"/>
    <mergeCell ref="I36:L36"/>
    <mergeCell ref="I37:L37"/>
    <mergeCell ref="I38:L38"/>
    <mergeCell ref="B28:B38"/>
    <mergeCell ref="AJ14:AN14"/>
    <mergeCell ref="AJ28:AN28"/>
    <mergeCell ref="AJ34:AN34"/>
    <mergeCell ref="P34:Q34"/>
    <mergeCell ref="P27:Q27"/>
    <mergeCell ref="P20:Q20"/>
    <mergeCell ref="Q12:Q14"/>
    <mergeCell ref="AJ12:AN12"/>
    <mergeCell ref="AJ18:AN18"/>
    <mergeCell ref="AJ20:AN20"/>
    <mergeCell ref="N20:O20"/>
    <mergeCell ref="C19:H19"/>
    <mergeCell ref="M9:Q9"/>
    <mergeCell ref="M10:Q10"/>
    <mergeCell ref="B9:E10"/>
    <mergeCell ref="G9:H9"/>
    <mergeCell ref="G10:H10"/>
    <mergeCell ref="J9:K9"/>
    <mergeCell ref="J10:K10"/>
    <mergeCell ref="B11:Q11"/>
    <mergeCell ref="J7:K8"/>
    <mergeCell ref="C7:H8"/>
    <mergeCell ref="B7:B8"/>
    <mergeCell ref="I2:L2"/>
    <mergeCell ref="L7:N7"/>
    <mergeCell ref="L8:N8"/>
    <mergeCell ref="I3:L5"/>
    <mergeCell ref="B2:C5"/>
    <mergeCell ref="D2:H5"/>
    <mergeCell ref="I7:I8"/>
    <mergeCell ref="B14:B27"/>
    <mergeCell ref="C24:H24"/>
    <mergeCell ref="C25:H25"/>
    <mergeCell ref="B12:B13"/>
    <mergeCell ref="C26:H26"/>
    <mergeCell ref="C23:H23"/>
    <mergeCell ref="C17:H17"/>
    <mergeCell ref="C22:H22"/>
    <mergeCell ref="C16:H16"/>
    <mergeCell ref="C20:K20"/>
  </mergeCells>
  <printOptions horizontalCentered="1"/>
  <pageMargins left="0.24" right="0" top="0.37" bottom="0.3937007874015748" header="0.25" footer="0.5118110236220472"/>
  <pageSetup horizontalDpi="300" verticalDpi="300" orientation="portrait" paperSize="9" scale="77" r:id="rId2"/>
  <rowBreaks count="1" manualBreakCount="1">
    <brk id="27" min="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Lancri</dc:creator>
  <cp:keywords/>
  <dc:description/>
  <cp:lastModifiedBy>GERARD</cp:lastModifiedBy>
  <cp:lastPrinted>2011-11-20T09:28:09Z</cp:lastPrinted>
  <dcterms:created xsi:type="dcterms:W3CDTF">2006-05-19T11:24:27Z</dcterms:created>
  <dcterms:modified xsi:type="dcterms:W3CDTF">2011-11-20T09:28:16Z</dcterms:modified>
  <cp:category/>
  <cp:version/>
  <cp:contentType/>
  <cp:contentStatus/>
</cp:coreProperties>
</file>