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0620" windowHeight="11640" tabRatio="394" firstSheet="1" activeTab="1"/>
  </bookViews>
  <sheets>
    <sheet name="E3-U31" sheetId="1" r:id="rId1"/>
    <sheet name="E1-U11" sheetId="2" r:id="rId2"/>
  </sheets>
  <definedNames/>
  <calcPr fullCalcOnLoad="1"/>
</workbook>
</file>

<file path=xl/sharedStrings.xml><?xml version="1.0" encoding="utf-8"?>
<sst xmlns="http://schemas.openxmlformats.org/spreadsheetml/2006/main" count="197" uniqueCount="125">
  <si>
    <t>FICHE D'EVALUATION  en Contrôle en Cours de Formation</t>
  </si>
  <si>
    <t>Positionnement</t>
  </si>
  <si>
    <t xml:space="preserve"> --</t>
  </si>
  <si>
    <t xml:space="preserve"> -</t>
  </si>
  <si>
    <t xml:space="preserve"> +</t>
  </si>
  <si>
    <t xml:space="preserve"> ++</t>
  </si>
  <si>
    <t>Résultats attendus:</t>
  </si>
  <si>
    <t>Compétences</t>
  </si>
  <si>
    <t xml:space="preserve">Désignation du système support d'évaluation </t>
  </si>
  <si>
    <t xml:space="preserve"> </t>
  </si>
  <si>
    <t>Date :</t>
  </si>
  <si>
    <t>Heure début</t>
  </si>
  <si>
    <t>Heure de fin</t>
  </si>
  <si>
    <t>Barème / pts</t>
  </si>
  <si>
    <t>Observations générales :</t>
  </si>
  <si>
    <t>Correcteur(s) :</t>
  </si>
  <si>
    <t>Nom : Prénom :</t>
  </si>
  <si>
    <t>Colonne nécessaire au calcul automatique</t>
  </si>
  <si>
    <t>caractère</t>
  </si>
  <si>
    <t>x</t>
  </si>
  <si>
    <t>Total</t>
  </si>
  <si>
    <t xml:space="preserve">S/Total </t>
  </si>
  <si>
    <t xml:space="preserve">S/Total  </t>
  </si>
  <si>
    <t>10 pts</t>
  </si>
  <si>
    <t>Exactitude et pertinence de l’information recherchée.</t>
  </si>
  <si>
    <t>Exactitude et corrélation des informations trouvées.</t>
  </si>
  <si>
    <t>Respect de la procédure de recherche et conformité de la syntaxe.</t>
  </si>
  <si>
    <t>Qualité du classement de l’information.</t>
  </si>
  <si>
    <t xml:space="preserve"> C21: ORGANISER SON TRAVAIL</t>
  </si>
  <si>
    <t>Construire et proposer un plan de travail.</t>
  </si>
  <si>
    <t xml:space="preserve"> C33: PRODUIRE LES DOCUMENTS CONNEXES </t>
  </si>
  <si>
    <t xml:space="preserve"> C32: PRODUIRE LES DESSINS DE DEFINITION DE PRODUIT</t>
  </si>
  <si>
    <t>Extraire les mises en plans nécessaires</t>
  </si>
  <si>
    <t>Mettre en place les indications relatives au dimensionnement et au tolérancement.</t>
  </si>
  <si>
    <t>Les formes sont définies sans ambiguïté.
Les contraintes relatives aux procédés et aux matériaux sont prises en compte.</t>
  </si>
  <si>
    <t xml:space="preserve">Exactitude des résultats dans les opérations suivantes :
- Pour une pièce :
les groupes fonctionnels sont identifiés
 -Pour un groupe :
Les dimensions, les spécifications de forme et de positionnement relatif des surfaces du groupe sont caractérisées.
-Entre 2 groupes fonctionnels :
Les dépendances sont identifiées et les 2 groupes positionnés l’un par rapport à l’autre.
</t>
  </si>
  <si>
    <t>Etablir des croquis ou schémas des solutions techniques (manuellement et/ou informatiquement)</t>
  </si>
  <si>
    <t xml:space="preserve">Produire le modèle 3D de la solution retenue en exploitant les fonctionnalités d'un modeleur volumique, en optimisant les arbres de construction et d'assemblage </t>
  </si>
  <si>
    <t>Définir les conditions d’insertion du sous ensemble modélisé 3D et valider son insertion dans l’ensemble</t>
  </si>
  <si>
    <t>Réaliser une mise en plan 2D d’un sous ensemble en exploitant l'outil informatique : procédures directes, enrichissement…</t>
  </si>
  <si>
    <t xml:space="preserve">Etablir une nomenclature 
(création automatique et/ou démarche manuelle)
</t>
  </si>
  <si>
    <t>Exploiter les périphériques.</t>
  </si>
  <si>
    <t>/20pts</t>
  </si>
  <si>
    <t>30 pts</t>
  </si>
  <si>
    <t>Epreuve Pratique E3 - Unité U31</t>
  </si>
  <si>
    <t>Evaluation de la formation en milieu professionnel (Coefficient : 2)</t>
  </si>
  <si>
    <t>Durée: 00h40</t>
  </si>
  <si>
    <t xml:space="preserve"> C14: COLLECTER LES DONNEES</t>
  </si>
  <si>
    <t xml:space="preserve"> C41: COMMUNIQUER DANS LE CADRE D'UNE REVUE DE PROJET </t>
  </si>
  <si>
    <t>Exposer la problématique</t>
  </si>
  <si>
    <t xml:space="preserve"> Présenter et argumenter oralement une (ou des) solution(s) de principe ou des solutions constructives associées à une ou des fonctions techniques</t>
  </si>
  <si>
    <t>Produire un compte-rendu de l’état d’avancement du travail</t>
  </si>
  <si>
    <t xml:space="preserve">Clarté de l'expression précision de la terminologie employée </t>
  </si>
  <si>
    <t xml:space="preserve">Pertinence dans l'argumentation
Rigueur dans l'expression
</t>
  </si>
  <si>
    <t>Clarté et précision du compte-rendu</t>
  </si>
  <si>
    <t>35 pts</t>
  </si>
  <si>
    <t xml:space="preserve"> C42: COMMUNIQUER EN ENTREPRISE </t>
  </si>
  <si>
    <t>Communiquer au sein de l’équipe, avec les autres services, avec des partenaires extérieurs</t>
  </si>
  <si>
    <t xml:space="preserve"> Prendre en compte les ressources et contraintes de l’entreprise, de l’équipe.</t>
  </si>
  <si>
    <t xml:space="preserve">Qualité de l'exposé :
- clarté du propos
- précision du vocabulaire
- pertinence du choix des moyens </t>
  </si>
  <si>
    <t xml:space="preserve">Pertinence dans l'identification des interlocuteurs
</t>
  </si>
  <si>
    <t>Evaluation de la formation en milieu professionnel</t>
  </si>
  <si>
    <t>5 pts</t>
  </si>
  <si>
    <t>25 pts</t>
  </si>
  <si>
    <t xml:space="preserve"> C31: DEFINIR UNE SOLUTION EN EXPLOITANT DES OUTILS INFORMATIQUES</t>
  </si>
  <si>
    <t>Rechercher une information technique ou un composant dans une base de données (catalogue, ouvrage de référence, réseau).</t>
  </si>
  <si>
    <t>Rechercher des règles régissant la relation entre le produit, le procédé et le matériau .</t>
  </si>
  <si>
    <t>Mettre en œuvre une procédure de recherche documentaire sur réseau (internet-intranet) et la minimiser (syntaxe - mots clé).</t>
  </si>
  <si>
    <t>Participer à la gestion et à l’enrichissement d'une base de données d’entreprise.</t>
  </si>
  <si>
    <t xml:space="preserve">Identifier les données et ressources nécessaires. </t>
  </si>
  <si>
    <t>Proposer des moyens adaptés.</t>
  </si>
  <si>
    <t>Installer des conditions fonctionnelles.</t>
  </si>
  <si>
    <t>Utiliser les fonctionnalités de base des logiciels de bureautique.</t>
  </si>
  <si>
    <t>Produire des représentations graphiques 
(écorchés, éclatés, transparents, dessins et images).</t>
  </si>
  <si>
    <t>Contribuer à la rédaction d’une notice technique .</t>
  </si>
  <si>
    <t>Pertinence dans l'identification des contraintes décrites par le Cdcf, et dans l'appréciation des potentiels de l'entreprise.</t>
  </si>
  <si>
    <t xml:space="preserve">Adéquation entre les "outils" et les "tâches". </t>
  </si>
  <si>
    <t>Pertinence du plan proposé.</t>
  </si>
  <si>
    <t>Lisibilité et précision des croquis et schémas exprimant avec rigueur les solutions retenues.
Respect des codes et/ou des normes.</t>
  </si>
  <si>
    <t xml:space="preserve">Traduction exacte de la solution constructive retenue.
Simplicité des arbres de création et d’assemblage.
Compatibilité entre  formes et procédés.
</t>
  </si>
  <si>
    <t>Absence d’interférences. Respect des liaisons imposées par le CdCf.</t>
  </si>
  <si>
    <t>Traduction graphique claire de la solution constructive.
Pertinence des choix de représentation plane et/ou volumique.
Respect des normes.</t>
  </si>
  <si>
    <t>Cohérences des indications et conditions fonctionnelles au regard de la solution validée.</t>
  </si>
  <si>
    <t>Exactitude du repérage et de la dénomination des constituants et composants .
Respect des normes.</t>
  </si>
  <si>
    <t>Fichiers traités, translatés, convertis...
Fichiers sauvegardés et/ou transférés.
Documents imprimés.</t>
  </si>
  <si>
    <t>Maîtrise des fonctionnalités de base.
Qualité des documents produits.</t>
  </si>
  <si>
    <t xml:space="preserve">Qualité de la représentation.
Adéquation entre image produite et besoin. </t>
  </si>
  <si>
    <t>Lisibilité et qualité de la présentation.</t>
  </si>
  <si>
    <r>
      <t xml:space="preserve">BACCALAUREAT PROFESSIONEL
</t>
    </r>
    <r>
      <rPr>
        <b/>
        <sz val="11"/>
        <rFont val="Arial"/>
        <family val="2"/>
      </rPr>
      <t xml:space="preserve">Etude et Définition                                  de Produits Industriels                                      Session </t>
    </r>
  </si>
  <si>
    <t>La description est conforme à l’ensemble étudié</t>
  </si>
  <si>
    <t>Les formules sont correctement utilisées.</t>
  </si>
  <si>
    <t>Décrire et vérifier par le calcul des solutions
constructives.</t>
  </si>
  <si>
    <t>Les croquis sont exploitables.</t>
  </si>
  <si>
    <t>Les schémas réalisés sont conformes aux solutions et respectent les normes de représentation.</t>
  </si>
  <si>
    <t>Les logiciels de calcul et les résultats fournis sont correctement exploités.</t>
  </si>
  <si>
    <t>Etablir des schémas et croquis des solutions
techniques .</t>
  </si>
  <si>
    <t xml:space="preserve">Durée: 3h00 </t>
  </si>
  <si>
    <t>Décrire la cinématique du système</t>
  </si>
  <si>
    <t>Les représentations graphiques sont adaptées.</t>
  </si>
  <si>
    <t>Les résultats sont analysés.</t>
  </si>
  <si>
    <t>200 pts</t>
  </si>
  <si>
    <r>
      <rPr>
        <b/>
        <sz val="12"/>
        <rFont val="Arial"/>
        <family val="2"/>
      </rPr>
      <t>BACCALAUREAT PROFESSIONEL</t>
    </r>
    <r>
      <rPr>
        <b/>
        <sz val="10"/>
        <rFont val="Arial"/>
        <family val="2"/>
      </rPr>
      <t xml:space="preserve">
</t>
    </r>
    <r>
      <rPr>
        <b/>
        <sz val="11"/>
        <rFont val="Arial"/>
        <family val="2"/>
      </rPr>
      <t xml:space="preserve">MAINTENANCE DES MATERIELS                            Session </t>
    </r>
  </si>
  <si>
    <t>Etude d’un
système technique
 (Coefficient : 2)</t>
  </si>
  <si>
    <t xml:space="preserve">                      C 21 ANALYSER ET INTERPRÉTER</t>
  </si>
  <si>
    <t>D’identifier, dans un dossier
technique, les différentes représentations
normalisées, mécaniques, hydrauliques,
électriques, électroniques.</t>
  </si>
  <si>
    <t>La signification de la représentation est explicitée par un autre mode de communication.</t>
  </si>
  <si>
    <t>De définir la frontière du système
sur dossier et sur site.</t>
  </si>
  <si>
    <t>D’expliciter sa fonction d'usage</t>
  </si>
  <si>
    <t>D’expliciter sa fonction globale
ou l'ensemble des relations entre les
paramètres d'entrée et ceux de sortie</t>
  </si>
  <si>
    <t>D’identifier, sur le dossier et sur
le matériel, les solutions technologiques
relatives aux fonctions techniques
élémentaires</t>
  </si>
  <si>
    <t>Vérifier que les caractéristiques
des différents éléments sont compatibles
avec les conditions de fonctionnement</t>
  </si>
  <si>
    <t>De transcrire ces conditions sur une représentation graphique du système.</t>
  </si>
  <si>
    <t>D’expliciter les conditions fonctionnelles de conformité à chaque niveau de l'analyse en tenant compte de la technologie du système.</t>
  </si>
  <si>
    <t>D’expliciter les échanges entre les sous-ensembles fonctionnels et identifier les grandeurs physiques et leur évolution.</t>
  </si>
  <si>
    <t>D’identifier les sous-ensembles fonctionnels constitutifs du système sur dossier et sur matériel.</t>
  </si>
  <si>
    <t>C22    ÉTABLIR ET REPRÉSENTER</t>
  </si>
  <si>
    <t>La procédure décrite est opératoire.</t>
  </si>
  <si>
    <t>La fonction d'usage et la fonction globale énoncées sont caractéristiques du système isolé.</t>
  </si>
  <si>
    <t>Tous les sous-ensembles et leurs échanges sont strictement identifiés.</t>
  </si>
  <si>
    <t>L'association document matériel est pertinente.</t>
  </si>
  <si>
    <t>La démarche adoptée est rigoureuse et les résultats obtenus sont correctement exprimés.</t>
  </si>
  <si>
    <t>Les conditions sont strictement définies et/ou représentées sur un dessin ou schéma (mécanique hydraulique électrique ou électronique).</t>
  </si>
  <si>
    <t>La description (schéma cinématique) doit être conforme :   aux solutions mécaniques</t>
  </si>
  <si>
    <t>Sous épreuve E1.1 Unité U11</t>
  </si>
  <si>
    <t>D’établir le mode opératoire d'une intervention relative :     - à la dépose - repose, - au démontage - remontage,    - au réglage, - au diagnostic.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</si>
</sst>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00000"/>
    <numFmt numFmtId="168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1"/>
      <color indexed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u val="single"/>
      <sz val="7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28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6" fillId="34" borderId="23" xfId="0" applyNumberFormat="1" applyFont="1" applyFill="1" applyBorder="1" applyAlignment="1">
      <alignment horizontal="center" vertical="center"/>
    </xf>
    <xf numFmtId="0" fontId="6" fillId="34" borderId="24" xfId="0" applyNumberFormat="1" applyFont="1" applyFill="1" applyBorder="1" applyAlignment="1">
      <alignment horizontal="center" vertical="center"/>
    </xf>
    <xf numFmtId="9" fontId="19" fillId="35" borderId="25" xfId="0" applyNumberFormat="1" applyFont="1" applyFill="1" applyBorder="1" applyAlignment="1">
      <alignment horizontal="center" vertical="center"/>
    </xf>
    <xf numFmtId="9" fontId="19" fillId="35" borderId="26" xfId="0" applyNumberFormat="1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left" vertical="center"/>
    </xf>
    <xf numFmtId="0" fontId="5" fillId="35" borderId="29" xfId="0" applyFont="1" applyFill="1" applyBorder="1" applyAlignment="1">
      <alignment horizontal="left" vertical="center"/>
    </xf>
    <xf numFmtId="0" fontId="5" fillId="35" borderId="30" xfId="0" applyFont="1" applyFill="1" applyBorder="1" applyAlignment="1">
      <alignment horizontal="left" vertical="center"/>
    </xf>
    <xf numFmtId="9" fontId="15" fillId="0" borderId="31" xfId="0" applyNumberFormat="1" applyFont="1" applyFill="1" applyBorder="1" applyAlignment="1">
      <alignment horizontal="center" vertical="center"/>
    </xf>
    <xf numFmtId="9" fontId="15" fillId="0" borderId="3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" fillId="37" borderId="33" xfId="0" applyFont="1" applyFill="1" applyBorder="1" applyAlignment="1">
      <alignment horizontal="center" vertical="center" textRotation="90" wrapText="1"/>
    </xf>
    <xf numFmtId="0" fontId="0" fillId="0" borderId="15" xfId="0" applyFill="1" applyBorder="1" applyAlignment="1">
      <alignment horizontal="center" vertical="center"/>
    </xf>
    <xf numFmtId="0" fontId="5" fillId="37" borderId="33" xfId="0" applyFont="1" applyFill="1" applyBorder="1" applyAlignment="1">
      <alignment horizontal="center" vertical="center" textRotation="90"/>
    </xf>
    <xf numFmtId="0" fontId="4" fillId="37" borderId="34" xfId="0" applyFont="1" applyFill="1" applyBorder="1" applyAlignment="1">
      <alignment horizontal="center"/>
    </xf>
    <xf numFmtId="0" fontId="5" fillId="37" borderId="35" xfId="0" applyFont="1" applyFill="1" applyBorder="1" applyAlignment="1">
      <alignment horizontal="center" vertical="center" textRotation="90" wrapText="1"/>
    </xf>
    <xf numFmtId="0" fontId="0" fillId="38" borderId="25" xfId="0" applyFont="1" applyFill="1" applyBorder="1" applyAlignment="1">
      <alignment horizontal="center" vertical="center"/>
    </xf>
    <xf numFmtId="0" fontId="0" fillId="38" borderId="36" xfId="0" applyFont="1" applyFill="1" applyBorder="1" applyAlignment="1">
      <alignment horizontal="center" vertical="center"/>
    </xf>
    <xf numFmtId="0" fontId="0" fillId="38" borderId="20" xfId="0" applyFont="1" applyFill="1" applyBorder="1" applyAlignment="1">
      <alignment horizontal="center" vertical="center"/>
    </xf>
    <xf numFmtId="0" fontId="5" fillId="39" borderId="24" xfId="0" applyFont="1" applyFill="1" applyBorder="1" applyAlignment="1">
      <alignment horizontal="center" vertical="center"/>
    </xf>
    <xf numFmtId="0" fontId="5" fillId="34" borderId="24" xfId="0" applyNumberFormat="1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5" fillId="34" borderId="37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34" borderId="23" xfId="0" applyNumberFormat="1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5" fillId="34" borderId="42" xfId="0" applyNumberFormat="1" applyFont="1" applyFill="1" applyBorder="1" applyAlignment="1">
      <alignment horizontal="center" vertical="center"/>
    </xf>
    <xf numFmtId="0" fontId="5" fillId="37" borderId="31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5" fillId="37" borderId="35" xfId="0" applyFont="1" applyFill="1" applyBorder="1" applyAlignment="1">
      <alignment horizontal="center" vertical="center" textRotation="90" wrapText="1"/>
    </xf>
    <xf numFmtId="0" fontId="5" fillId="37" borderId="35" xfId="0" applyFont="1" applyFill="1" applyBorder="1" applyAlignment="1">
      <alignment horizontal="center" vertical="center" textRotation="90" wrapText="1"/>
    </xf>
    <xf numFmtId="0" fontId="0" fillId="0" borderId="35" xfId="0" applyBorder="1" applyAlignment="1">
      <alignment/>
    </xf>
    <xf numFmtId="0" fontId="3" fillId="37" borderId="31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166" fontId="8" fillId="0" borderId="31" xfId="0" applyNumberFormat="1" applyFont="1" applyFill="1" applyBorder="1" applyAlignment="1">
      <alignment horizontal="center" vertical="center" wrapText="1"/>
    </xf>
    <xf numFmtId="166" fontId="8" fillId="0" borderId="18" xfId="0" applyNumberFormat="1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21" fillId="33" borderId="44" xfId="0" applyFont="1" applyFill="1" applyBorder="1" applyAlignment="1">
      <alignment horizontal="left" vertical="center" wrapText="1"/>
    </xf>
    <xf numFmtId="0" fontId="21" fillId="33" borderId="30" xfId="0" applyFont="1" applyFill="1" applyBorder="1" applyAlignment="1">
      <alignment horizontal="left" vertical="center" wrapText="1"/>
    </xf>
    <xf numFmtId="0" fontId="21" fillId="33" borderId="45" xfId="0" applyFont="1" applyFill="1" applyBorder="1" applyAlignment="1">
      <alignment horizontal="left" vertical="center" wrapText="1"/>
    </xf>
    <xf numFmtId="0" fontId="10" fillId="33" borderId="33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1" fontId="3" fillId="34" borderId="31" xfId="0" applyNumberFormat="1" applyFont="1" applyFill="1" applyBorder="1" applyAlignment="1">
      <alignment horizontal="center" vertical="center" wrapText="1"/>
    </xf>
    <xf numFmtId="0" fontId="3" fillId="34" borderId="18" xfId="0" applyNumberFormat="1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horizontal="left" vertical="center" wrapText="1"/>
    </xf>
    <xf numFmtId="0" fontId="10" fillId="33" borderId="47" xfId="0" applyFont="1" applyFill="1" applyBorder="1" applyAlignment="1">
      <alignment horizontal="left" vertical="center" wrapText="1"/>
    </xf>
    <xf numFmtId="0" fontId="21" fillId="33" borderId="48" xfId="0" applyFont="1" applyFill="1" applyBorder="1" applyAlignment="1">
      <alignment horizontal="left" vertical="center" wrapText="1"/>
    </xf>
    <xf numFmtId="0" fontId="21" fillId="33" borderId="47" xfId="0" applyFont="1" applyFill="1" applyBorder="1" applyAlignment="1">
      <alignment horizontal="left" vertical="center" wrapText="1"/>
    </xf>
    <xf numFmtId="0" fontId="21" fillId="33" borderId="49" xfId="0" applyFont="1" applyFill="1" applyBorder="1" applyAlignment="1">
      <alignment horizontal="left" vertical="center" wrapText="1"/>
    </xf>
    <xf numFmtId="0" fontId="10" fillId="33" borderId="50" xfId="0" applyFont="1" applyFill="1" applyBorder="1" applyAlignment="1">
      <alignment horizontal="left" vertical="center" wrapText="1"/>
    </xf>
    <xf numFmtId="0" fontId="10" fillId="33" borderId="51" xfId="0" applyFont="1" applyFill="1" applyBorder="1" applyAlignment="1">
      <alignment horizontal="left" vertical="center" wrapText="1"/>
    </xf>
    <xf numFmtId="0" fontId="10" fillId="33" borderId="52" xfId="0" applyFont="1" applyFill="1" applyBorder="1" applyAlignment="1">
      <alignment horizontal="left" vertical="center" wrapText="1"/>
    </xf>
    <xf numFmtId="0" fontId="21" fillId="33" borderId="53" xfId="0" applyFont="1" applyFill="1" applyBorder="1" applyAlignment="1">
      <alignment horizontal="left" vertical="center" wrapText="1"/>
    </xf>
    <xf numFmtId="0" fontId="21" fillId="33" borderId="51" xfId="0" applyFont="1" applyFill="1" applyBorder="1" applyAlignment="1">
      <alignment horizontal="left" vertical="center" wrapText="1"/>
    </xf>
    <xf numFmtId="0" fontId="21" fillId="33" borderId="54" xfId="0" applyFont="1" applyFill="1" applyBorder="1" applyAlignment="1">
      <alignment horizontal="left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166" fontId="12" fillId="0" borderId="31" xfId="0" applyNumberFormat="1" applyFont="1" applyBorder="1" applyAlignment="1">
      <alignment horizontal="center" vertical="center"/>
    </xf>
    <xf numFmtId="166" fontId="12" fillId="0" borderId="18" xfId="0" applyNumberFormat="1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horizontal="left" vertical="top"/>
    </xf>
    <xf numFmtId="0" fontId="7" fillId="33" borderId="16" xfId="0" applyFont="1" applyFill="1" applyBorder="1" applyAlignment="1">
      <alignment horizontal="left" vertical="top"/>
    </xf>
    <xf numFmtId="0" fontId="7" fillId="33" borderId="55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left" vertical="top"/>
    </xf>
    <xf numFmtId="0" fontId="7" fillId="33" borderId="17" xfId="0" applyFont="1" applyFill="1" applyBorder="1" applyAlignment="1">
      <alignment horizontal="left" vertical="top"/>
    </xf>
    <xf numFmtId="0" fontId="2" fillId="33" borderId="34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left" vertical="top"/>
    </xf>
    <xf numFmtId="0" fontId="2" fillId="33" borderId="16" xfId="0" applyFont="1" applyFill="1" applyBorder="1" applyAlignment="1">
      <alignment horizontal="left" vertical="top"/>
    </xf>
    <xf numFmtId="0" fontId="2" fillId="33" borderId="55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/>
    </xf>
    <xf numFmtId="0" fontId="2" fillId="33" borderId="17" xfId="0" applyFont="1" applyFill="1" applyBorder="1" applyAlignment="1">
      <alignment horizontal="left" vertical="top"/>
    </xf>
    <xf numFmtId="0" fontId="10" fillId="33" borderId="56" xfId="0" applyFont="1" applyFill="1" applyBorder="1" applyAlignment="1">
      <alignment horizontal="left" vertical="center" wrapText="1"/>
    </xf>
    <xf numFmtId="0" fontId="10" fillId="33" borderId="57" xfId="0" applyFont="1" applyFill="1" applyBorder="1" applyAlignment="1">
      <alignment horizontal="left" vertical="center" wrapText="1"/>
    </xf>
    <xf numFmtId="0" fontId="21" fillId="33" borderId="58" xfId="0" applyFont="1" applyFill="1" applyBorder="1" applyAlignment="1">
      <alignment horizontal="left" vertical="center" wrapText="1"/>
    </xf>
    <xf numFmtId="0" fontId="21" fillId="33" borderId="57" xfId="0" applyFont="1" applyFill="1" applyBorder="1" applyAlignment="1">
      <alignment horizontal="left" vertical="center" wrapText="1"/>
    </xf>
    <xf numFmtId="0" fontId="21" fillId="33" borderId="59" xfId="0" applyFont="1" applyFill="1" applyBorder="1" applyAlignment="1">
      <alignment horizontal="left" vertical="center" wrapText="1"/>
    </xf>
    <xf numFmtId="1" fontId="3" fillId="34" borderId="56" xfId="0" applyNumberFormat="1" applyFont="1" applyFill="1" applyBorder="1" applyAlignment="1">
      <alignment horizontal="center" vertical="center" wrapText="1"/>
    </xf>
    <xf numFmtId="1" fontId="3" fillId="34" borderId="59" xfId="0" applyNumberFormat="1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left" vertical="center" wrapText="1"/>
    </xf>
    <xf numFmtId="1" fontId="3" fillId="34" borderId="31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center" vertical="top"/>
    </xf>
    <xf numFmtId="0" fontId="7" fillId="33" borderId="60" xfId="0" applyFont="1" applyFill="1" applyBorder="1" applyAlignment="1">
      <alignment horizontal="center" vertical="top"/>
    </xf>
    <xf numFmtId="0" fontId="7" fillId="33" borderId="33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7" fillId="33" borderId="41" xfId="0" applyFont="1" applyFill="1" applyBorder="1" applyAlignment="1">
      <alignment horizontal="center" vertical="top"/>
    </xf>
    <xf numFmtId="0" fontId="7" fillId="33" borderId="61" xfId="0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center" vertical="top"/>
    </xf>
    <xf numFmtId="0" fontId="7" fillId="33" borderId="26" xfId="0" applyFont="1" applyFill="1" applyBorder="1" applyAlignment="1">
      <alignment horizontal="center" vertical="top"/>
    </xf>
    <xf numFmtId="0" fontId="7" fillId="33" borderId="12" xfId="0" applyFont="1" applyFill="1" applyBorder="1" applyAlignment="1">
      <alignment horizontal="center" vertical="top"/>
    </xf>
    <xf numFmtId="0" fontId="3" fillId="34" borderId="57" xfId="0" applyFont="1" applyFill="1" applyBorder="1" applyAlignment="1">
      <alignment horizontal="center" vertical="center"/>
    </xf>
    <xf numFmtId="0" fontId="3" fillId="34" borderId="62" xfId="0" applyFont="1" applyFill="1" applyBorder="1" applyAlignment="1">
      <alignment horizontal="center" vertical="center"/>
    </xf>
    <xf numFmtId="0" fontId="6" fillId="34" borderId="63" xfId="0" applyNumberFormat="1" applyFont="1" applyFill="1" applyBorder="1" applyAlignment="1">
      <alignment horizontal="center" vertical="center" textRotation="90"/>
    </xf>
    <xf numFmtId="0" fontId="6" fillId="34" borderId="42" xfId="0" applyNumberFormat="1" applyFont="1" applyFill="1" applyBorder="1" applyAlignment="1">
      <alignment horizontal="center" vertical="center" textRotation="90"/>
    </xf>
    <xf numFmtId="0" fontId="3" fillId="37" borderId="64" xfId="0" applyFont="1" applyFill="1" applyBorder="1" applyAlignment="1">
      <alignment horizontal="center" vertical="center" wrapText="1"/>
    </xf>
    <xf numFmtId="0" fontId="3" fillId="37" borderId="36" xfId="0" applyFont="1" applyFill="1" applyBorder="1" applyAlignment="1">
      <alignment horizontal="center" vertical="center" wrapText="1"/>
    </xf>
    <xf numFmtId="0" fontId="3" fillId="37" borderId="37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21" fillId="33" borderId="61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left" vertical="center" wrapText="1"/>
    </xf>
    <xf numFmtId="0" fontId="21" fillId="33" borderId="16" xfId="0" applyFont="1" applyFill="1" applyBorder="1" applyAlignment="1">
      <alignment horizontal="left" vertical="center" wrapText="1"/>
    </xf>
    <xf numFmtId="0" fontId="10" fillId="33" borderId="46" xfId="0" applyFont="1" applyFill="1" applyBorder="1" applyAlignment="1">
      <alignment horizontal="left" vertical="center" wrapText="1"/>
    </xf>
    <xf numFmtId="0" fontId="10" fillId="33" borderId="29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21" fillId="33" borderId="26" xfId="0" applyFont="1" applyFill="1" applyBorder="1" applyAlignment="1">
      <alignment horizontal="left" vertical="center" wrapText="1"/>
    </xf>
    <xf numFmtId="0" fontId="21" fillId="33" borderId="0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10" fillId="0" borderId="64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/>
    </xf>
    <xf numFmtId="0" fontId="20" fillId="0" borderId="18" xfId="0" applyFont="1" applyBorder="1" applyAlignment="1">
      <alignment/>
    </xf>
    <xf numFmtId="0" fontId="16" fillId="0" borderId="67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60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center" vertical="center" wrapText="1"/>
    </xf>
    <xf numFmtId="0" fontId="10" fillId="33" borderId="55" xfId="0" applyFont="1" applyFill="1" applyBorder="1" applyAlignment="1">
      <alignment horizontal="center" vertical="center" wrapText="1"/>
    </xf>
    <xf numFmtId="0" fontId="10" fillId="33" borderId="68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40" borderId="36" xfId="0" applyFont="1" applyFill="1" applyBorder="1" applyAlignment="1">
      <alignment horizontal="center"/>
    </xf>
    <xf numFmtId="0" fontId="5" fillId="40" borderId="26" xfId="0" applyFont="1" applyFill="1" applyBorder="1" applyAlignment="1">
      <alignment horizontal="center" vertical="center" wrapText="1"/>
    </xf>
    <xf numFmtId="0" fontId="5" fillId="40" borderId="0" xfId="0" applyFont="1" applyFill="1" applyBorder="1" applyAlignment="1">
      <alignment horizontal="center" vertical="center" wrapText="1"/>
    </xf>
    <xf numFmtId="0" fontId="5" fillId="40" borderId="41" xfId="0" applyFont="1" applyFill="1" applyBorder="1" applyAlignment="1">
      <alignment horizontal="center" vertical="center" wrapText="1"/>
    </xf>
    <xf numFmtId="0" fontId="5" fillId="40" borderId="26" xfId="0" applyFont="1" applyFill="1" applyBorder="1" applyAlignment="1">
      <alignment horizontal="center" vertical="center" wrapText="1"/>
    </xf>
    <xf numFmtId="0" fontId="5" fillId="40" borderId="69" xfId="0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 wrapText="1"/>
    </xf>
    <xf numFmtId="0" fontId="5" fillId="40" borderId="6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55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4" fillId="39" borderId="31" xfId="0" applyFont="1" applyFill="1" applyBorder="1" applyAlignment="1">
      <alignment horizontal="center"/>
    </xf>
    <xf numFmtId="0" fontId="4" fillId="39" borderId="13" xfId="0" applyFont="1" applyFill="1" applyBorder="1" applyAlignment="1">
      <alignment horizontal="center"/>
    </xf>
    <xf numFmtId="0" fontId="4" fillId="39" borderId="18" xfId="0" applyFont="1" applyFill="1" applyBorder="1" applyAlignment="1">
      <alignment horizontal="center"/>
    </xf>
    <xf numFmtId="0" fontId="5" fillId="34" borderId="23" xfId="0" applyNumberFormat="1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70" xfId="0" applyFont="1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1" fillId="33" borderId="72" xfId="0" applyFont="1" applyFill="1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10" fillId="33" borderId="70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left" vertical="center" wrapText="1"/>
    </xf>
    <xf numFmtId="0" fontId="21" fillId="33" borderId="20" xfId="0" applyFont="1" applyFill="1" applyBorder="1" applyAlignment="1">
      <alignment horizontal="left" vertical="center" wrapText="1"/>
    </xf>
    <xf numFmtId="0" fontId="21" fillId="33" borderId="24" xfId="0" applyFont="1" applyFill="1" applyBorder="1" applyAlignment="1">
      <alignment horizontal="left" vertical="center" wrapText="1"/>
    </xf>
    <xf numFmtId="1" fontId="3" fillId="34" borderId="54" xfId="0" applyNumberFormat="1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9" fillId="34" borderId="33" xfId="0" applyFont="1" applyFill="1" applyBorder="1" applyAlignment="1">
      <alignment horizontal="center" vertical="center" textRotation="48"/>
    </xf>
    <xf numFmtId="0" fontId="11" fillId="34" borderId="33" xfId="0" applyFont="1" applyFill="1" applyBorder="1" applyAlignment="1">
      <alignment horizontal="center" vertical="center" textRotation="48"/>
    </xf>
    <xf numFmtId="0" fontId="4" fillId="41" borderId="56" xfId="0" applyFont="1" applyFill="1" applyBorder="1" applyAlignment="1">
      <alignment horizontal="center" vertical="center" wrapText="1"/>
    </xf>
    <xf numFmtId="0" fontId="4" fillId="41" borderId="57" xfId="0" applyFont="1" applyFill="1" applyBorder="1" applyAlignment="1">
      <alignment horizontal="center" vertical="center" wrapText="1"/>
    </xf>
    <xf numFmtId="0" fontId="4" fillId="41" borderId="59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21" fillId="33" borderId="71" xfId="0" applyFont="1" applyFill="1" applyBorder="1" applyAlignment="1">
      <alignment horizontal="left" vertical="center" wrapText="1"/>
    </xf>
    <xf numFmtId="0" fontId="21" fillId="33" borderId="73" xfId="0" applyFont="1" applyFill="1" applyBorder="1" applyAlignment="1">
      <alignment horizontal="left" vertical="center" wrapText="1"/>
    </xf>
    <xf numFmtId="0" fontId="21" fillId="0" borderId="48" xfId="0" applyFont="1" applyBorder="1" applyAlignment="1">
      <alignment vertical="center" wrapText="1"/>
    </xf>
    <xf numFmtId="0" fontId="21" fillId="0" borderId="47" xfId="0" applyFont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21" fillId="0" borderId="72" xfId="0" applyFont="1" applyBorder="1" applyAlignment="1">
      <alignment vertical="center" wrapText="1"/>
    </xf>
    <xf numFmtId="0" fontId="21" fillId="0" borderId="71" xfId="0" applyFont="1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4" fillId="41" borderId="31" xfId="0" applyFont="1" applyFill="1" applyBorder="1" applyAlignment="1">
      <alignment horizontal="center" vertical="center" wrapText="1"/>
    </xf>
    <xf numFmtId="0" fontId="4" fillId="41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1181100</xdr:colOff>
      <xdr:row>64</xdr:row>
      <xdr:rowOff>0</xdr:rowOff>
    </xdr:from>
    <xdr:ext cx="0" cy="161925"/>
    <xdr:sp fLocksText="0">
      <xdr:nvSpPr>
        <xdr:cNvPr id="1" name="Text Box 39"/>
        <xdr:cNvSpPr txBox="1">
          <a:spLocks noChangeArrowheads="1"/>
        </xdr:cNvSpPr>
      </xdr:nvSpPr>
      <xdr:spPr>
        <a:xfrm>
          <a:off x="5676900" y="277558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38100</xdr:colOff>
      <xdr:row>63</xdr:row>
      <xdr:rowOff>9525</xdr:rowOff>
    </xdr:from>
    <xdr:to>
      <xdr:col>8</xdr:col>
      <xdr:colOff>180975</xdr:colOff>
      <xdr:row>63</xdr:row>
      <xdr:rowOff>133350</xdr:rowOff>
    </xdr:to>
    <xdr:sp>
      <xdr:nvSpPr>
        <xdr:cNvPr id="2" name="AutoShape 63"/>
        <xdr:cNvSpPr>
          <a:spLocks/>
        </xdr:cNvSpPr>
      </xdr:nvSpPr>
      <xdr:spPr>
        <a:xfrm>
          <a:off x="3752850" y="27603450"/>
          <a:ext cx="142875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63</xdr:row>
      <xdr:rowOff>161925</xdr:rowOff>
    </xdr:from>
    <xdr:to>
      <xdr:col>8</xdr:col>
      <xdr:colOff>180975</xdr:colOff>
      <xdr:row>63</xdr:row>
      <xdr:rowOff>161925</xdr:rowOff>
    </xdr:to>
    <xdr:sp>
      <xdr:nvSpPr>
        <xdr:cNvPr id="3" name="AutoShape 68"/>
        <xdr:cNvSpPr>
          <a:spLocks/>
        </xdr:cNvSpPr>
      </xdr:nvSpPr>
      <xdr:spPr>
        <a:xfrm>
          <a:off x="3752850" y="2775585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1181100</xdr:colOff>
      <xdr:row>65</xdr:row>
      <xdr:rowOff>0</xdr:rowOff>
    </xdr:from>
    <xdr:ext cx="0" cy="161925"/>
    <xdr:sp fLocksText="0">
      <xdr:nvSpPr>
        <xdr:cNvPr id="4" name="Text Box 39"/>
        <xdr:cNvSpPr txBox="1">
          <a:spLocks noChangeArrowheads="1"/>
        </xdr:cNvSpPr>
      </xdr:nvSpPr>
      <xdr:spPr>
        <a:xfrm>
          <a:off x="5676900" y="27917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1181100</xdr:colOff>
      <xdr:row>70</xdr:row>
      <xdr:rowOff>0</xdr:rowOff>
    </xdr:from>
    <xdr:ext cx="0" cy="161925"/>
    <xdr:sp fLocksText="0">
      <xdr:nvSpPr>
        <xdr:cNvPr id="5" name="Text Box 39"/>
        <xdr:cNvSpPr txBox="1">
          <a:spLocks noChangeArrowheads="1"/>
        </xdr:cNvSpPr>
      </xdr:nvSpPr>
      <xdr:spPr>
        <a:xfrm>
          <a:off x="5676900" y="287274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1181100</xdr:colOff>
      <xdr:row>75</xdr:row>
      <xdr:rowOff>0</xdr:rowOff>
    </xdr:from>
    <xdr:ext cx="0" cy="161925"/>
    <xdr:sp fLocksText="0">
      <xdr:nvSpPr>
        <xdr:cNvPr id="6" name="Text Box 39"/>
        <xdr:cNvSpPr txBox="1">
          <a:spLocks noChangeArrowheads="1"/>
        </xdr:cNvSpPr>
      </xdr:nvSpPr>
      <xdr:spPr>
        <a:xfrm>
          <a:off x="5676900" y="29537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17</xdr:col>
      <xdr:colOff>0</xdr:colOff>
      <xdr:row>10</xdr:row>
      <xdr:rowOff>9525</xdr:rowOff>
    </xdr:from>
    <xdr:to>
      <xdr:col>17</xdr:col>
      <xdr:colOff>0</xdr:colOff>
      <xdr:row>11</xdr:row>
      <xdr:rowOff>85725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7391400" y="2057400"/>
          <a:ext cx="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12</xdr:row>
      <xdr:rowOff>19050</xdr:rowOff>
    </xdr:from>
    <xdr:to>
      <xdr:col>5</xdr:col>
      <xdr:colOff>361950</xdr:colOff>
      <xdr:row>12</xdr:row>
      <xdr:rowOff>180975</xdr:rowOff>
    </xdr:to>
    <xdr:sp>
      <xdr:nvSpPr>
        <xdr:cNvPr id="8" name="AutoShape 13"/>
        <xdr:cNvSpPr>
          <a:spLocks/>
        </xdr:cNvSpPr>
      </xdr:nvSpPr>
      <xdr:spPr>
        <a:xfrm>
          <a:off x="1885950" y="2552700"/>
          <a:ext cx="238125" cy="1619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12</xdr:row>
      <xdr:rowOff>19050</xdr:rowOff>
    </xdr:from>
    <xdr:to>
      <xdr:col>10</xdr:col>
      <xdr:colOff>342900</xdr:colOff>
      <xdr:row>12</xdr:row>
      <xdr:rowOff>180975</xdr:rowOff>
    </xdr:to>
    <xdr:sp>
      <xdr:nvSpPr>
        <xdr:cNvPr id="9" name="AutoShape 17"/>
        <xdr:cNvSpPr>
          <a:spLocks/>
        </xdr:cNvSpPr>
      </xdr:nvSpPr>
      <xdr:spPr>
        <a:xfrm>
          <a:off x="4600575" y="2552700"/>
          <a:ext cx="238125" cy="1619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1181100</xdr:colOff>
      <xdr:row>43</xdr:row>
      <xdr:rowOff>0</xdr:rowOff>
    </xdr:from>
    <xdr:ext cx="0" cy="161925"/>
    <xdr:sp fLocksText="0">
      <xdr:nvSpPr>
        <xdr:cNvPr id="1" name="Text Box 39"/>
        <xdr:cNvSpPr txBox="1">
          <a:spLocks noChangeArrowheads="1"/>
        </xdr:cNvSpPr>
      </xdr:nvSpPr>
      <xdr:spPr>
        <a:xfrm>
          <a:off x="5848350" y="141827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1181100</xdr:colOff>
      <xdr:row>44</xdr:row>
      <xdr:rowOff>0</xdr:rowOff>
    </xdr:from>
    <xdr:ext cx="0" cy="161925"/>
    <xdr:sp fLocksText="0">
      <xdr:nvSpPr>
        <xdr:cNvPr id="2" name="Text Box 39"/>
        <xdr:cNvSpPr txBox="1">
          <a:spLocks noChangeArrowheads="1"/>
        </xdr:cNvSpPr>
      </xdr:nvSpPr>
      <xdr:spPr>
        <a:xfrm>
          <a:off x="5848350" y="1434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1181100</xdr:colOff>
      <xdr:row>49</xdr:row>
      <xdr:rowOff>0</xdr:rowOff>
    </xdr:from>
    <xdr:ext cx="0" cy="161925"/>
    <xdr:sp fLocksText="0">
      <xdr:nvSpPr>
        <xdr:cNvPr id="3" name="Text Box 39"/>
        <xdr:cNvSpPr txBox="1">
          <a:spLocks noChangeArrowheads="1"/>
        </xdr:cNvSpPr>
      </xdr:nvSpPr>
      <xdr:spPr>
        <a:xfrm>
          <a:off x="5848350" y="15154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1181100</xdr:colOff>
      <xdr:row>54</xdr:row>
      <xdr:rowOff>0</xdr:rowOff>
    </xdr:from>
    <xdr:ext cx="0" cy="161925"/>
    <xdr:sp fLocksText="0">
      <xdr:nvSpPr>
        <xdr:cNvPr id="4" name="Text Box 39"/>
        <xdr:cNvSpPr txBox="1">
          <a:spLocks noChangeArrowheads="1"/>
        </xdr:cNvSpPr>
      </xdr:nvSpPr>
      <xdr:spPr>
        <a:xfrm>
          <a:off x="5848350" y="159639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17</xdr:col>
      <xdr:colOff>0</xdr:colOff>
      <xdr:row>12</xdr:row>
      <xdr:rowOff>9525</xdr:rowOff>
    </xdr:from>
    <xdr:to>
      <xdr:col>17</xdr:col>
      <xdr:colOff>0</xdr:colOff>
      <xdr:row>14</xdr:row>
      <xdr:rowOff>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7648575" y="2647950"/>
          <a:ext cx="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12</xdr:row>
      <xdr:rowOff>19050</xdr:rowOff>
    </xdr:from>
    <xdr:to>
      <xdr:col>5</xdr:col>
      <xdr:colOff>361950</xdr:colOff>
      <xdr:row>12</xdr:row>
      <xdr:rowOff>180975</xdr:rowOff>
    </xdr:to>
    <xdr:sp>
      <xdr:nvSpPr>
        <xdr:cNvPr id="6" name="AutoShape 13"/>
        <xdr:cNvSpPr>
          <a:spLocks/>
        </xdr:cNvSpPr>
      </xdr:nvSpPr>
      <xdr:spPr>
        <a:xfrm>
          <a:off x="2057400" y="2657475"/>
          <a:ext cx="238125" cy="1619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12</xdr:row>
      <xdr:rowOff>19050</xdr:rowOff>
    </xdr:from>
    <xdr:to>
      <xdr:col>10</xdr:col>
      <xdr:colOff>342900</xdr:colOff>
      <xdr:row>12</xdr:row>
      <xdr:rowOff>180975</xdr:rowOff>
    </xdr:to>
    <xdr:sp>
      <xdr:nvSpPr>
        <xdr:cNvPr id="7" name="AutoShape 17"/>
        <xdr:cNvSpPr>
          <a:spLocks/>
        </xdr:cNvSpPr>
      </xdr:nvSpPr>
      <xdr:spPr>
        <a:xfrm>
          <a:off x="4772025" y="2657475"/>
          <a:ext cx="238125" cy="1619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0</xdr:row>
      <xdr:rowOff>66675</xdr:rowOff>
    </xdr:from>
    <xdr:to>
      <xdr:col>2</xdr:col>
      <xdr:colOff>304800</xdr:colOff>
      <xdr:row>4</xdr:row>
      <xdr:rowOff>123825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46"/>
  <sheetViews>
    <sheetView zoomScalePageLayoutView="0" workbookViewId="0" topLeftCell="A1">
      <selection activeCell="S6" sqref="S6"/>
    </sheetView>
  </sheetViews>
  <sheetFormatPr defaultColWidth="11.421875" defaultRowHeight="12.75"/>
  <cols>
    <col min="1" max="1" width="1.7109375" style="0" customWidth="1"/>
    <col min="2" max="2" width="7.57421875" style="0" customWidth="1"/>
    <col min="3" max="7" width="5.7109375" style="0" customWidth="1"/>
    <col min="8" max="8" width="17.8515625" style="0" customWidth="1"/>
    <col min="9" max="9" width="5.7109375" style="0" customWidth="1"/>
    <col min="10" max="10" width="6.00390625" style="0" customWidth="1"/>
    <col min="11" max="11" width="19.421875" style="0" customWidth="1"/>
    <col min="12" max="15" width="3.7109375" style="0" customWidth="1"/>
    <col min="16" max="16" width="4.28125" style="0" customWidth="1"/>
    <col min="17" max="17" width="4.8515625" style="4" customWidth="1"/>
    <col min="18" max="31" width="5.7109375" style="0" customWidth="1"/>
    <col min="32" max="32" width="24.57421875" style="0" customWidth="1"/>
    <col min="33" max="34" width="5.7109375" style="0" customWidth="1"/>
    <col min="35" max="35" width="7.28125" style="0" customWidth="1"/>
    <col min="36" max="36" width="7.421875" style="0" customWidth="1"/>
    <col min="37" max="37" width="7.8515625" style="0" customWidth="1"/>
    <col min="38" max="38" width="7.57421875" style="0" customWidth="1"/>
    <col min="39" max="39" width="9.28125" style="0" customWidth="1"/>
    <col min="40" max="46" width="5.7109375" style="0" customWidth="1"/>
  </cols>
  <sheetData>
    <row r="1" spans="2:17" ht="5.25" customHeight="1" thickBo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13"/>
    </row>
    <row r="2" spans="2:17" ht="15">
      <c r="B2" s="192"/>
      <c r="C2" s="193"/>
      <c r="D2" s="198" t="s">
        <v>88</v>
      </c>
      <c r="E2" s="199"/>
      <c r="F2" s="199"/>
      <c r="G2" s="199"/>
      <c r="H2" s="200"/>
      <c r="I2" s="207" t="s">
        <v>44</v>
      </c>
      <c r="J2" s="207"/>
      <c r="K2" s="207"/>
      <c r="L2" s="207"/>
      <c r="M2" s="3"/>
      <c r="N2" s="3"/>
      <c r="O2" s="3"/>
      <c r="P2" s="3"/>
      <c r="Q2" s="14"/>
    </row>
    <row r="3" spans="2:17" ht="20.25" customHeight="1">
      <c r="B3" s="194"/>
      <c r="C3" s="195"/>
      <c r="D3" s="201"/>
      <c r="E3" s="202"/>
      <c r="F3" s="202"/>
      <c r="G3" s="202"/>
      <c r="H3" s="203"/>
      <c r="I3" s="208" t="s">
        <v>45</v>
      </c>
      <c r="J3" s="209"/>
      <c r="K3" s="209"/>
      <c r="L3" s="210"/>
      <c r="M3" s="1"/>
      <c r="N3" s="1"/>
      <c r="O3" s="1"/>
      <c r="P3" s="1"/>
      <c r="Q3" s="5"/>
    </row>
    <row r="4" spans="2:17" ht="20.25" customHeight="1">
      <c r="B4" s="194"/>
      <c r="C4" s="195"/>
      <c r="D4" s="201"/>
      <c r="E4" s="202"/>
      <c r="F4" s="202"/>
      <c r="G4" s="202"/>
      <c r="H4" s="203"/>
      <c r="I4" s="211"/>
      <c r="J4" s="209"/>
      <c r="K4" s="209"/>
      <c r="L4" s="210"/>
      <c r="M4" s="1"/>
      <c r="N4" s="1"/>
      <c r="O4" s="1"/>
      <c r="P4" s="1"/>
      <c r="Q4" s="5"/>
    </row>
    <row r="5" spans="2:17" ht="12" customHeight="1" thickBot="1">
      <c r="B5" s="196"/>
      <c r="C5" s="197"/>
      <c r="D5" s="204"/>
      <c r="E5" s="205"/>
      <c r="F5" s="205"/>
      <c r="G5" s="205"/>
      <c r="H5" s="206"/>
      <c r="I5" s="212"/>
      <c r="J5" s="213"/>
      <c r="K5" s="213"/>
      <c r="L5" s="214"/>
      <c r="M5" s="2"/>
      <c r="N5" s="2"/>
      <c r="O5" s="2"/>
      <c r="P5" s="2"/>
      <c r="Q5" s="15"/>
    </row>
    <row r="6" spans="2:17" ht="36.75" customHeight="1" thickBot="1">
      <c r="B6" s="187" t="s">
        <v>46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9"/>
    </row>
    <row r="7" spans="2:17" ht="12.75" customHeight="1" thickBot="1">
      <c r="B7" s="190" t="s">
        <v>16</v>
      </c>
      <c r="C7" s="215" t="s">
        <v>9</v>
      </c>
      <c r="D7" s="216"/>
      <c r="E7" s="216"/>
      <c r="F7" s="216"/>
      <c r="G7" s="216"/>
      <c r="H7" s="217"/>
      <c r="I7" s="221" t="s">
        <v>10</v>
      </c>
      <c r="J7" s="175"/>
      <c r="K7" s="176"/>
      <c r="L7" s="179" t="s">
        <v>11</v>
      </c>
      <c r="M7" s="180"/>
      <c r="N7" s="181"/>
      <c r="O7" s="7"/>
      <c r="P7" s="7"/>
      <c r="Q7" s="16"/>
    </row>
    <row r="8" spans="2:17" ht="12.75" customHeight="1" thickBot="1">
      <c r="B8" s="191"/>
      <c r="C8" s="218"/>
      <c r="D8" s="219"/>
      <c r="E8" s="219"/>
      <c r="F8" s="219"/>
      <c r="G8" s="219"/>
      <c r="H8" s="220"/>
      <c r="I8" s="222"/>
      <c r="J8" s="177"/>
      <c r="K8" s="178"/>
      <c r="L8" s="128" t="s">
        <v>12</v>
      </c>
      <c r="M8" s="129"/>
      <c r="N8" s="130"/>
      <c r="O8" s="8"/>
      <c r="P8" s="8"/>
      <c r="Q8" s="17"/>
    </row>
    <row r="9" spans="2:31" ht="13.5" customHeight="1" thickBot="1">
      <c r="B9" s="165" t="s">
        <v>8</v>
      </c>
      <c r="C9" s="166"/>
      <c r="D9" s="166"/>
      <c r="E9" s="167"/>
      <c r="F9" s="9"/>
      <c r="G9" s="171"/>
      <c r="H9" s="172"/>
      <c r="I9" s="10"/>
      <c r="J9" s="173"/>
      <c r="K9" s="174"/>
      <c r="L9" s="19"/>
      <c r="M9" s="155"/>
      <c r="N9" s="155"/>
      <c r="O9" s="155"/>
      <c r="P9" s="155"/>
      <c r="Q9" s="156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</row>
    <row r="10" spans="2:17" ht="12.75" customHeight="1" thickBot="1">
      <c r="B10" s="168"/>
      <c r="C10" s="169"/>
      <c r="D10" s="169"/>
      <c r="E10" s="170"/>
      <c r="F10" s="11"/>
      <c r="G10" s="157"/>
      <c r="H10" s="158"/>
      <c r="I10" s="11"/>
      <c r="J10" s="182"/>
      <c r="K10" s="183"/>
      <c r="L10" s="18"/>
      <c r="M10" s="184"/>
      <c r="N10" s="185"/>
      <c r="O10" s="185"/>
      <c r="P10" s="185"/>
      <c r="Q10" s="186"/>
    </row>
    <row r="11" spans="2:17" ht="18.75" thickBot="1">
      <c r="B11" s="159" t="s">
        <v>0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1"/>
    </row>
    <row r="12" spans="2:39" ht="19.5" customHeight="1" thickBot="1">
      <c r="B12" s="72"/>
      <c r="C12" s="131" t="s">
        <v>7</v>
      </c>
      <c r="D12" s="132"/>
      <c r="E12" s="132"/>
      <c r="F12" s="132"/>
      <c r="G12" s="132"/>
      <c r="H12" s="133"/>
      <c r="I12" s="137" t="s">
        <v>6</v>
      </c>
      <c r="J12" s="132"/>
      <c r="K12" s="132"/>
      <c r="L12" s="138"/>
      <c r="M12" s="141" t="s">
        <v>1</v>
      </c>
      <c r="N12" s="141"/>
      <c r="O12" s="141"/>
      <c r="P12" s="142"/>
      <c r="Q12" s="143" t="s">
        <v>13</v>
      </c>
      <c r="AI12" s="128" t="s">
        <v>17</v>
      </c>
      <c r="AJ12" s="129"/>
      <c r="AK12" s="129"/>
      <c r="AL12" s="129"/>
      <c r="AM12" s="130"/>
    </row>
    <row r="13" spans="2:39" ht="21" customHeight="1" thickBot="1">
      <c r="B13" s="72"/>
      <c r="C13" s="134"/>
      <c r="D13" s="135"/>
      <c r="E13" s="135"/>
      <c r="F13" s="135"/>
      <c r="G13" s="135"/>
      <c r="H13" s="136"/>
      <c r="I13" s="139"/>
      <c r="J13" s="135"/>
      <c r="K13" s="135"/>
      <c r="L13" s="140"/>
      <c r="M13" s="32" t="s">
        <v>2</v>
      </c>
      <c r="N13" s="33" t="s">
        <v>3</v>
      </c>
      <c r="O13" s="33" t="s">
        <v>4</v>
      </c>
      <c r="P13" s="34" t="s">
        <v>5</v>
      </c>
      <c r="Q13" s="143"/>
      <c r="AI13" s="28">
        <v>0</v>
      </c>
      <c r="AJ13" s="28">
        <v>0.33</v>
      </c>
      <c r="AK13" s="28">
        <v>0.66</v>
      </c>
      <c r="AL13" s="29">
        <v>1</v>
      </c>
      <c r="AM13" s="30" t="s">
        <v>18</v>
      </c>
    </row>
    <row r="14" spans="2:39" ht="27" customHeight="1" thickBot="1">
      <c r="B14" s="72"/>
      <c r="C14" s="145" t="s">
        <v>47</v>
      </c>
      <c r="D14" s="146"/>
      <c r="E14" s="146"/>
      <c r="F14" s="146"/>
      <c r="G14" s="146"/>
      <c r="H14" s="146"/>
      <c r="I14" s="146"/>
      <c r="J14" s="146"/>
      <c r="K14" s="146"/>
      <c r="L14" s="147"/>
      <c r="M14" s="35">
        <v>0</v>
      </c>
      <c r="N14" s="36">
        <v>0.33</v>
      </c>
      <c r="O14" s="36">
        <v>0.66</v>
      </c>
      <c r="P14" s="36">
        <v>1</v>
      </c>
      <c r="Q14" s="144"/>
      <c r="AI14" s="68"/>
      <c r="AJ14" s="69"/>
      <c r="AK14" s="69"/>
      <c r="AL14" s="69"/>
      <c r="AM14" s="70"/>
    </row>
    <row r="15" spans="2:39" ht="47.25" customHeight="1">
      <c r="B15" s="72"/>
      <c r="C15" s="119" t="s">
        <v>65</v>
      </c>
      <c r="D15" s="120"/>
      <c r="E15" s="120"/>
      <c r="F15" s="120"/>
      <c r="G15" s="120"/>
      <c r="H15" s="120"/>
      <c r="I15" s="121" t="s">
        <v>24</v>
      </c>
      <c r="J15" s="122"/>
      <c r="K15" s="122"/>
      <c r="L15" s="123"/>
      <c r="M15" s="37"/>
      <c r="N15" s="22"/>
      <c r="O15" s="22"/>
      <c r="P15" s="44"/>
      <c r="Q15" s="26">
        <v>2</v>
      </c>
      <c r="AI15" s="31" t="str">
        <f>IF(M15=AM15,0*Q15," ")</f>
        <v> </v>
      </c>
      <c r="AJ15" s="31" t="str">
        <f>IF(N15=AM15,0.33*Q15," ")</f>
        <v> </v>
      </c>
      <c r="AK15" s="31" t="str">
        <f>IF(O15=AM15,0.66*Q15," ")</f>
        <v> </v>
      </c>
      <c r="AL15" s="31" t="str">
        <f>IF(P15=AM15,1*Q15," ")</f>
        <v> </v>
      </c>
      <c r="AM15" s="31" t="s">
        <v>19</v>
      </c>
    </row>
    <row r="16" spans="2:39" ht="50.25" customHeight="1">
      <c r="B16" s="72"/>
      <c r="C16" s="153" t="s">
        <v>66</v>
      </c>
      <c r="D16" s="91"/>
      <c r="E16" s="91"/>
      <c r="F16" s="91"/>
      <c r="G16" s="91"/>
      <c r="H16" s="91"/>
      <c r="I16" s="92" t="s">
        <v>25</v>
      </c>
      <c r="J16" s="93"/>
      <c r="K16" s="93"/>
      <c r="L16" s="94"/>
      <c r="M16" s="24"/>
      <c r="N16" s="22"/>
      <c r="O16" s="22"/>
      <c r="P16" s="39"/>
      <c r="Q16" s="26">
        <v>1</v>
      </c>
      <c r="AI16" s="31" t="str">
        <f>IF(M16=AM16,0*Q16," ")</f>
        <v> </v>
      </c>
      <c r="AJ16" s="31" t="str">
        <f>IF(N16=AM16,0.33*Q16," ")</f>
        <v> </v>
      </c>
      <c r="AK16" s="31" t="str">
        <f>IF(O16=AM16,0.66*Q16," ")</f>
        <v> </v>
      </c>
      <c r="AL16" s="31" t="str">
        <f>IF(P16=AM16,1*Q16," ")</f>
        <v> </v>
      </c>
      <c r="AM16" s="31" t="s">
        <v>19</v>
      </c>
    </row>
    <row r="17" spans="2:39" ht="53.25" customHeight="1">
      <c r="B17" s="72"/>
      <c r="C17" s="90" t="s">
        <v>67</v>
      </c>
      <c r="D17" s="91"/>
      <c r="E17" s="91"/>
      <c r="F17" s="91"/>
      <c r="G17" s="91"/>
      <c r="H17" s="126"/>
      <c r="I17" s="92" t="s">
        <v>26</v>
      </c>
      <c r="J17" s="93"/>
      <c r="K17" s="93"/>
      <c r="L17" s="94"/>
      <c r="M17" s="37"/>
      <c r="N17" s="39"/>
      <c r="O17" s="22"/>
      <c r="P17" s="44"/>
      <c r="Q17" s="26">
        <v>1</v>
      </c>
      <c r="AI17" s="31" t="str">
        <f>IF(M17=AM17,0*Q17," ")</f>
        <v> </v>
      </c>
      <c r="AJ17" s="31" t="str">
        <f>IF(N17=AM17,0.33*Q17," ")</f>
        <v> </v>
      </c>
      <c r="AK17" s="31" t="str">
        <f>IF(O17=AM17,0.66*Q17," ")</f>
        <v> </v>
      </c>
      <c r="AL17" s="31" t="str">
        <f>IF(P17=AM17,1*Q17," ")</f>
        <v> </v>
      </c>
      <c r="AM17" s="31" t="s">
        <v>19</v>
      </c>
    </row>
    <row r="18" spans="2:39" ht="45.75" customHeight="1" thickBot="1">
      <c r="B18" s="72"/>
      <c r="C18" s="81" t="s">
        <v>68</v>
      </c>
      <c r="D18" s="82"/>
      <c r="E18" s="82"/>
      <c r="F18" s="82"/>
      <c r="G18" s="82"/>
      <c r="H18" s="154"/>
      <c r="I18" s="83" t="s">
        <v>27</v>
      </c>
      <c r="J18" s="84"/>
      <c r="K18" s="84"/>
      <c r="L18" s="85"/>
      <c r="M18" s="24"/>
      <c r="N18" s="22"/>
      <c r="O18" s="22"/>
      <c r="P18" s="39"/>
      <c r="Q18" s="26">
        <v>1</v>
      </c>
      <c r="AI18" s="31" t="str">
        <f>IF(M18=AM18,0*Q18," ")</f>
        <v> </v>
      </c>
      <c r="AJ18" s="31" t="str">
        <f>IF(N18=AM18,0.33*Q18," ")</f>
        <v> </v>
      </c>
      <c r="AK18" s="31" t="str">
        <f>IF(O18=AM18,0.66*Q18," ")</f>
        <v> </v>
      </c>
      <c r="AL18" s="31" t="str">
        <f>IF(P18=AM18,1*Q18," ")</f>
        <v> </v>
      </c>
      <c r="AM18" s="31" t="s">
        <v>19</v>
      </c>
    </row>
    <row r="19" spans="2:39" ht="30" customHeight="1" thickBot="1">
      <c r="B19" s="72"/>
      <c r="C19" s="74" t="s">
        <v>28</v>
      </c>
      <c r="D19" s="75"/>
      <c r="E19" s="75"/>
      <c r="F19" s="75"/>
      <c r="G19" s="75"/>
      <c r="H19" s="75"/>
      <c r="I19" s="75"/>
      <c r="J19" s="75"/>
      <c r="K19" s="76"/>
      <c r="L19" s="77" t="s">
        <v>22</v>
      </c>
      <c r="M19" s="78"/>
      <c r="N19" s="79">
        <f>SUM(AI15:AL18)</f>
        <v>0</v>
      </c>
      <c r="O19" s="80"/>
      <c r="P19" s="127" t="s">
        <v>62</v>
      </c>
      <c r="Q19" s="89"/>
      <c r="AI19" s="68"/>
      <c r="AJ19" s="69"/>
      <c r="AK19" s="69"/>
      <c r="AL19" s="69"/>
      <c r="AM19" s="70"/>
    </row>
    <row r="20" spans="2:39" ht="57" customHeight="1">
      <c r="B20" s="72"/>
      <c r="C20" s="119" t="s">
        <v>69</v>
      </c>
      <c r="D20" s="120"/>
      <c r="E20" s="120"/>
      <c r="F20" s="120"/>
      <c r="G20" s="120"/>
      <c r="H20" s="120"/>
      <c r="I20" s="121" t="s">
        <v>75</v>
      </c>
      <c r="J20" s="122"/>
      <c r="K20" s="122"/>
      <c r="L20" s="123"/>
      <c r="M20" s="25"/>
      <c r="N20" s="12"/>
      <c r="O20" s="12"/>
      <c r="P20" s="38"/>
      <c r="Q20" s="26">
        <v>1</v>
      </c>
      <c r="AI20" s="31" t="str">
        <f>IF(M20=AM20,0*Q20," ")</f>
        <v> </v>
      </c>
      <c r="AJ20" s="31" t="str">
        <f>IF(N20=AM20,0.33*Q20," ")</f>
        <v> </v>
      </c>
      <c r="AK20" s="31" t="str">
        <f>IF(O20=AM20,0.66*Q20," ")</f>
        <v> </v>
      </c>
      <c r="AL20" s="31" t="str">
        <f>IF(P20=AM20,1*Q20," ")</f>
        <v> </v>
      </c>
      <c r="AM20" s="31" t="s">
        <v>19</v>
      </c>
    </row>
    <row r="21" spans="2:39" ht="28.5" customHeight="1">
      <c r="B21" s="72"/>
      <c r="C21" s="90" t="s">
        <v>70</v>
      </c>
      <c r="D21" s="91"/>
      <c r="E21" s="91"/>
      <c r="F21" s="91"/>
      <c r="G21" s="91"/>
      <c r="H21" s="91"/>
      <c r="I21" s="92" t="s">
        <v>76</v>
      </c>
      <c r="J21" s="93"/>
      <c r="K21" s="93"/>
      <c r="L21" s="94"/>
      <c r="M21" s="23"/>
      <c r="N21" s="20"/>
      <c r="O21" s="20"/>
      <c r="P21" s="40"/>
      <c r="Q21" s="27">
        <v>1</v>
      </c>
      <c r="AI21" s="31" t="str">
        <f>IF(M21=AM21,0*Q21," ")</f>
        <v> </v>
      </c>
      <c r="AJ21" s="31" t="str">
        <f>IF(N21=AM21,0.33*Q21," ")</f>
        <v> </v>
      </c>
      <c r="AK21" s="31" t="str">
        <f>IF(O21=AM21,0.66*Q21," ")</f>
        <v> </v>
      </c>
      <c r="AL21" s="31" t="str">
        <f>IF(P21=AM21,1*Q21," ")</f>
        <v> </v>
      </c>
      <c r="AM21" s="31" t="s">
        <v>19</v>
      </c>
    </row>
    <row r="22" spans="2:39" ht="30.75" customHeight="1" thickBot="1">
      <c r="B22" s="71" t="s">
        <v>61</v>
      </c>
      <c r="C22" s="81" t="s">
        <v>29</v>
      </c>
      <c r="D22" s="82"/>
      <c r="E22" s="82"/>
      <c r="F22" s="82"/>
      <c r="G22" s="82"/>
      <c r="H22" s="82"/>
      <c r="I22" s="83" t="s">
        <v>77</v>
      </c>
      <c r="J22" s="84"/>
      <c r="K22" s="84"/>
      <c r="L22" s="85"/>
      <c r="M22" s="23"/>
      <c r="N22" s="20"/>
      <c r="O22" s="42"/>
      <c r="P22" s="40"/>
      <c r="Q22" s="27">
        <v>3</v>
      </c>
      <c r="AI22" s="31" t="str">
        <f>IF(M22=AM22,0*Q22," ")</f>
        <v> </v>
      </c>
      <c r="AJ22" s="31" t="str">
        <f>IF(N22=AM22,0.33*Q22," ")</f>
        <v> </v>
      </c>
      <c r="AK22" s="31" t="str">
        <f>IF(O22=AM22,0.66*Q22," ")</f>
        <v> </v>
      </c>
      <c r="AL22" s="31" t="str">
        <f>IF(P22=AM22,1*Q22," ")</f>
        <v> </v>
      </c>
      <c r="AM22" s="31" t="s">
        <v>19</v>
      </c>
    </row>
    <row r="23" spans="2:39" ht="37.5" customHeight="1" thickBot="1">
      <c r="B23" s="72"/>
      <c r="C23" s="74" t="s">
        <v>64</v>
      </c>
      <c r="D23" s="75"/>
      <c r="E23" s="75"/>
      <c r="F23" s="75"/>
      <c r="G23" s="75"/>
      <c r="H23" s="75"/>
      <c r="I23" s="75"/>
      <c r="J23" s="75"/>
      <c r="K23" s="76"/>
      <c r="L23" s="77" t="s">
        <v>22</v>
      </c>
      <c r="M23" s="78"/>
      <c r="N23" s="79">
        <f>SUM(AI20:AL22)</f>
        <v>0</v>
      </c>
      <c r="O23" s="80"/>
      <c r="P23" s="127" t="s">
        <v>62</v>
      </c>
      <c r="Q23" s="89"/>
      <c r="AI23" s="68"/>
      <c r="AJ23" s="69"/>
      <c r="AK23" s="69"/>
      <c r="AL23" s="69"/>
      <c r="AM23" s="70"/>
    </row>
    <row r="24" spans="2:39" ht="74.25" customHeight="1">
      <c r="B24" s="72"/>
      <c r="C24" s="148" t="s">
        <v>36</v>
      </c>
      <c r="D24" s="149"/>
      <c r="E24" s="149"/>
      <c r="F24" s="149"/>
      <c r="G24" s="149"/>
      <c r="H24" s="149"/>
      <c r="I24" s="150" t="s">
        <v>78</v>
      </c>
      <c r="J24" s="151"/>
      <c r="K24" s="151"/>
      <c r="L24" s="152"/>
      <c r="M24" s="25"/>
      <c r="N24" s="12"/>
      <c r="O24" s="41"/>
      <c r="P24" s="38"/>
      <c r="Q24" s="26">
        <v>6</v>
      </c>
      <c r="AI24" s="31" t="str">
        <f aca="true" t="shared" si="0" ref="AI24:AI30">IF(M24=AM24,0*Q24," ")</f>
        <v> </v>
      </c>
      <c r="AJ24" s="31" t="str">
        <f aca="true" t="shared" si="1" ref="AJ24:AJ30">IF(N24=AM24,0.33*Q24," ")</f>
        <v> </v>
      </c>
      <c r="AK24" s="31" t="str">
        <f aca="true" t="shared" si="2" ref="AK24:AK30">IF(O24=AM24,0.66*Q24," ")</f>
        <v> </v>
      </c>
      <c r="AL24" s="31" t="str">
        <f aca="true" t="shared" si="3" ref="AL24:AL30">IF(P24=AM24,1*Q24," ")</f>
        <v> </v>
      </c>
      <c r="AM24" s="31" t="s">
        <v>19</v>
      </c>
    </row>
    <row r="25" spans="2:39" ht="72.75" customHeight="1">
      <c r="B25" s="72"/>
      <c r="C25" s="90" t="s">
        <v>37</v>
      </c>
      <c r="D25" s="91"/>
      <c r="E25" s="91"/>
      <c r="F25" s="91"/>
      <c r="G25" s="91"/>
      <c r="H25" s="91"/>
      <c r="I25" s="92" t="s">
        <v>79</v>
      </c>
      <c r="J25" s="93"/>
      <c r="K25" s="93"/>
      <c r="L25" s="94"/>
      <c r="M25" s="25"/>
      <c r="N25" s="12"/>
      <c r="O25" s="41"/>
      <c r="P25" s="38"/>
      <c r="Q25" s="26">
        <v>12</v>
      </c>
      <c r="AI25" s="31" t="str">
        <f t="shared" si="0"/>
        <v> </v>
      </c>
      <c r="AJ25" s="31" t="str">
        <f t="shared" si="1"/>
        <v> </v>
      </c>
      <c r="AK25" s="31" t="str">
        <f t="shared" si="2"/>
        <v> </v>
      </c>
      <c r="AL25" s="31" t="str">
        <f t="shared" si="3"/>
        <v> </v>
      </c>
      <c r="AM25" s="31" t="s">
        <v>19</v>
      </c>
    </row>
    <row r="26" spans="2:39" ht="57" customHeight="1">
      <c r="B26" s="72"/>
      <c r="C26" s="86" t="s">
        <v>38</v>
      </c>
      <c r="D26" s="87"/>
      <c r="E26" s="87"/>
      <c r="F26" s="87"/>
      <c r="G26" s="87"/>
      <c r="H26" s="87"/>
      <c r="I26" s="162" t="s">
        <v>80</v>
      </c>
      <c r="J26" s="163"/>
      <c r="K26" s="163"/>
      <c r="L26" s="164"/>
      <c r="M26" s="25"/>
      <c r="N26" s="12"/>
      <c r="O26" s="41"/>
      <c r="P26" s="38"/>
      <c r="Q26" s="26">
        <v>3</v>
      </c>
      <c r="AI26" s="31" t="str">
        <f t="shared" si="0"/>
        <v> </v>
      </c>
      <c r="AJ26" s="31" t="str">
        <f t="shared" si="1"/>
        <v> </v>
      </c>
      <c r="AK26" s="31" t="str">
        <f t="shared" si="2"/>
        <v> </v>
      </c>
      <c r="AL26" s="31" t="str">
        <f t="shared" si="3"/>
        <v> </v>
      </c>
      <c r="AM26" s="31" t="s">
        <v>19</v>
      </c>
    </row>
    <row r="27" spans="2:39" ht="62.25" customHeight="1">
      <c r="B27" s="72"/>
      <c r="C27" s="90" t="s">
        <v>39</v>
      </c>
      <c r="D27" s="91"/>
      <c r="E27" s="91"/>
      <c r="F27" s="91"/>
      <c r="G27" s="91"/>
      <c r="H27" s="91"/>
      <c r="I27" s="92" t="s">
        <v>81</v>
      </c>
      <c r="J27" s="93"/>
      <c r="K27" s="93"/>
      <c r="L27" s="94"/>
      <c r="M27" s="25"/>
      <c r="N27" s="12"/>
      <c r="O27" s="41"/>
      <c r="P27" s="38"/>
      <c r="Q27" s="26">
        <v>5</v>
      </c>
      <c r="AI27" s="31" t="str">
        <f t="shared" si="0"/>
        <v> </v>
      </c>
      <c r="AJ27" s="31" t="str">
        <f t="shared" si="1"/>
        <v> </v>
      </c>
      <c r="AK27" s="31" t="str">
        <f t="shared" si="2"/>
        <v> </v>
      </c>
      <c r="AL27" s="31" t="str">
        <f t="shared" si="3"/>
        <v> </v>
      </c>
      <c r="AM27" s="31" t="s">
        <v>19</v>
      </c>
    </row>
    <row r="28" spans="2:39" ht="46.5" customHeight="1">
      <c r="B28" s="72"/>
      <c r="C28" s="90" t="s">
        <v>71</v>
      </c>
      <c r="D28" s="91"/>
      <c r="E28" s="91"/>
      <c r="F28" s="91"/>
      <c r="G28" s="91"/>
      <c r="H28" s="91"/>
      <c r="I28" s="92" t="s">
        <v>82</v>
      </c>
      <c r="J28" s="93"/>
      <c r="K28" s="93"/>
      <c r="L28" s="94"/>
      <c r="M28" s="23"/>
      <c r="N28" s="20"/>
      <c r="O28" s="20"/>
      <c r="P28" s="40"/>
      <c r="Q28" s="27">
        <v>4</v>
      </c>
      <c r="AI28" s="31" t="str">
        <f t="shared" si="0"/>
        <v> </v>
      </c>
      <c r="AJ28" s="31" t="str">
        <f t="shared" si="1"/>
        <v> </v>
      </c>
      <c r="AK28" s="31" t="str">
        <f t="shared" si="2"/>
        <v> </v>
      </c>
      <c r="AL28" s="31" t="str">
        <f t="shared" si="3"/>
        <v> </v>
      </c>
      <c r="AM28" s="31" t="s">
        <v>19</v>
      </c>
    </row>
    <row r="29" spans="2:39" ht="68.25" customHeight="1">
      <c r="B29" s="72"/>
      <c r="C29" s="90" t="s">
        <v>40</v>
      </c>
      <c r="D29" s="91"/>
      <c r="E29" s="91"/>
      <c r="F29" s="91"/>
      <c r="G29" s="91"/>
      <c r="H29" s="126"/>
      <c r="I29" s="92" t="s">
        <v>83</v>
      </c>
      <c r="J29" s="93"/>
      <c r="K29" s="93"/>
      <c r="L29" s="94"/>
      <c r="M29" s="23"/>
      <c r="N29" s="20"/>
      <c r="O29" s="42"/>
      <c r="P29" s="40"/>
      <c r="Q29" s="27">
        <v>3</v>
      </c>
      <c r="AI29" s="31" t="str">
        <f t="shared" si="0"/>
        <v> </v>
      </c>
      <c r="AJ29" s="31" t="str">
        <f t="shared" si="1"/>
        <v> </v>
      </c>
      <c r="AK29" s="31" t="str">
        <f t="shared" si="2"/>
        <v> </v>
      </c>
      <c r="AL29" s="31" t="str">
        <f t="shared" si="3"/>
        <v> </v>
      </c>
      <c r="AM29" s="31" t="s">
        <v>19</v>
      </c>
    </row>
    <row r="30" spans="2:39" ht="65.25" customHeight="1" thickBot="1">
      <c r="B30" s="72"/>
      <c r="C30" s="95" t="s">
        <v>41</v>
      </c>
      <c r="D30" s="96"/>
      <c r="E30" s="96"/>
      <c r="F30" s="96"/>
      <c r="G30" s="96"/>
      <c r="H30" s="97"/>
      <c r="I30" s="98" t="s">
        <v>84</v>
      </c>
      <c r="J30" s="99"/>
      <c r="K30" s="99"/>
      <c r="L30" s="100"/>
      <c r="M30" s="37"/>
      <c r="N30" s="39"/>
      <c r="O30" s="22"/>
      <c r="P30" s="39"/>
      <c r="Q30" s="26">
        <v>2</v>
      </c>
      <c r="AI30" s="31" t="str">
        <f t="shared" si="0"/>
        <v> </v>
      </c>
      <c r="AJ30" s="31" t="str">
        <f t="shared" si="1"/>
        <v> </v>
      </c>
      <c r="AK30" s="31" t="str">
        <f t="shared" si="2"/>
        <v> </v>
      </c>
      <c r="AL30" s="31" t="str">
        <f t="shared" si="3"/>
        <v> </v>
      </c>
      <c r="AM30" s="31" t="s">
        <v>19</v>
      </c>
    </row>
    <row r="31" spans="2:39" ht="30" customHeight="1" thickBot="1">
      <c r="B31" s="72"/>
      <c r="C31" s="74" t="s">
        <v>31</v>
      </c>
      <c r="D31" s="75"/>
      <c r="E31" s="75"/>
      <c r="F31" s="75"/>
      <c r="G31" s="75"/>
      <c r="H31" s="75"/>
      <c r="I31" s="75"/>
      <c r="J31" s="75"/>
      <c r="K31" s="76"/>
      <c r="L31" s="77" t="s">
        <v>22</v>
      </c>
      <c r="M31" s="78"/>
      <c r="N31" s="79">
        <f>SUM(AI24:AL30)</f>
        <v>0</v>
      </c>
      <c r="O31" s="80"/>
      <c r="P31" s="88" t="s">
        <v>55</v>
      </c>
      <c r="Q31" s="89"/>
      <c r="AI31" s="68"/>
      <c r="AJ31" s="69"/>
      <c r="AK31" s="69"/>
      <c r="AL31" s="69"/>
      <c r="AM31" s="70"/>
    </row>
    <row r="32" spans="2:39" ht="63" customHeight="1">
      <c r="B32" s="72"/>
      <c r="C32" s="119" t="s">
        <v>32</v>
      </c>
      <c r="D32" s="120"/>
      <c r="E32" s="120"/>
      <c r="F32" s="120"/>
      <c r="G32" s="120"/>
      <c r="H32" s="120"/>
      <c r="I32" s="121" t="s">
        <v>34</v>
      </c>
      <c r="J32" s="122"/>
      <c r="K32" s="122"/>
      <c r="L32" s="123"/>
      <c r="M32" s="25"/>
      <c r="N32" s="12"/>
      <c r="O32" s="12"/>
      <c r="P32" s="41"/>
      <c r="Q32" s="26">
        <v>5</v>
      </c>
      <c r="AI32" s="31" t="str">
        <f>IF(M32=AM32,0*Q32," ")</f>
        <v> </v>
      </c>
      <c r="AJ32" s="31" t="str">
        <f>IF(N32=AM32,0.33*Q32," ")</f>
        <v> </v>
      </c>
      <c r="AK32" s="31" t="str">
        <f>IF(O32=AM32,0.66*Q32," ")</f>
        <v> </v>
      </c>
      <c r="AL32" s="31" t="str">
        <f>IF(P32=AM32,1*Q32," ")</f>
        <v> </v>
      </c>
      <c r="AM32" s="31" t="s">
        <v>19</v>
      </c>
    </row>
    <row r="33" spans="2:39" ht="155.25" customHeight="1" thickBot="1">
      <c r="B33" s="72"/>
      <c r="C33" s="90" t="s">
        <v>33</v>
      </c>
      <c r="D33" s="91"/>
      <c r="E33" s="91"/>
      <c r="F33" s="91"/>
      <c r="G33" s="91"/>
      <c r="H33" s="91"/>
      <c r="I33" s="92" t="s">
        <v>35</v>
      </c>
      <c r="J33" s="93"/>
      <c r="K33" s="93"/>
      <c r="L33" s="94"/>
      <c r="M33" s="23"/>
      <c r="N33" s="20"/>
      <c r="O33" s="20"/>
      <c r="P33" s="40"/>
      <c r="Q33" s="27">
        <v>5</v>
      </c>
      <c r="AI33" s="31" t="str">
        <f>IF(M33=AM33,0*Q33," ")</f>
        <v> </v>
      </c>
      <c r="AJ33" s="31" t="str">
        <f>IF(N33=AM33,0.33*Q33," ")</f>
        <v> </v>
      </c>
      <c r="AK33" s="31" t="str">
        <f>IF(O33=AM33,0.66*Q33," ")</f>
        <v> </v>
      </c>
      <c r="AL33" s="31" t="str">
        <f>IF(P33=AM33,1*Q33," ")</f>
        <v> </v>
      </c>
      <c r="AM33" s="31" t="s">
        <v>19</v>
      </c>
    </row>
    <row r="34" spans="2:39" ht="32.25" customHeight="1" thickBot="1">
      <c r="B34" s="72"/>
      <c r="C34" s="74" t="s">
        <v>30</v>
      </c>
      <c r="D34" s="75"/>
      <c r="E34" s="75"/>
      <c r="F34" s="75"/>
      <c r="G34" s="75"/>
      <c r="H34" s="75"/>
      <c r="I34" s="75"/>
      <c r="J34" s="75"/>
      <c r="K34" s="76"/>
      <c r="L34" s="77" t="s">
        <v>22</v>
      </c>
      <c r="M34" s="78"/>
      <c r="N34" s="79">
        <f>SUM(AI32:AL33)</f>
        <v>0</v>
      </c>
      <c r="O34" s="80"/>
      <c r="P34" s="88" t="s">
        <v>23</v>
      </c>
      <c r="Q34" s="89"/>
      <c r="AI34" s="68"/>
      <c r="AJ34" s="69"/>
      <c r="AK34" s="69"/>
      <c r="AL34" s="69"/>
      <c r="AM34" s="70"/>
    </row>
    <row r="35" spans="2:39" ht="87.75" customHeight="1">
      <c r="B35" s="72"/>
      <c r="C35" s="119" t="s">
        <v>72</v>
      </c>
      <c r="D35" s="120"/>
      <c r="E35" s="120"/>
      <c r="F35" s="120"/>
      <c r="G35" s="120"/>
      <c r="H35" s="120"/>
      <c r="I35" s="121" t="s">
        <v>85</v>
      </c>
      <c r="J35" s="122"/>
      <c r="K35" s="122"/>
      <c r="L35" s="123"/>
      <c r="M35" s="25"/>
      <c r="N35" s="12"/>
      <c r="O35" s="41"/>
      <c r="P35" s="41"/>
      <c r="Q35" s="26">
        <v>3</v>
      </c>
      <c r="AI35" s="31" t="str">
        <f>IF(M35=AM35,0*Q35," ")</f>
        <v> </v>
      </c>
      <c r="AJ35" s="31" t="str">
        <f>IF(N35=AM35,0.33*Q35," ")</f>
        <v> </v>
      </c>
      <c r="AK35" s="31" t="str">
        <f>IF(O35=AM35,0.66*Q35," ")</f>
        <v> </v>
      </c>
      <c r="AL35" s="31" t="str">
        <f>IF(P35=AM35,1*Q35," ")</f>
        <v> </v>
      </c>
      <c r="AM35" s="31" t="s">
        <v>19</v>
      </c>
    </row>
    <row r="36" spans="2:39" ht="87.75" customHeight="1">
      <c r="B36" s="73"/>
      <c r="C36" s="90" t="s">
        <v>73</v>
      </c>
      <c r="D36" s="91"/>
      <c r="E36" s="91"/>
      <c r="F36" s="91"/>
      <c r="G36" s="91"/>
      <c r="H36" s="91"/>
      <c r="I36" s="92" t="s">
        <v>86</v>
      </c>
      <c r="J36" s="93"/>
      <c r="K36" s="93"/>
      <c r="L36" s="94"/>
      <c r="M36" s="23"/>
      <c r="N36" s="20"/>
      <c r="O36" s="20"/>
      <c r="P36" s="40"/>
      <c r="Q36" s="27">
        <v>3</v>
      </c>
      <c r="AI36" s="31" t="str">
        <f>IF(M36=AM36,0*Q36," ")</f>
        <v> </v>
      </c>
      <c r="AJ36" s="31" t="str">
        <f>IF(N36=AM36,0.33*Q36," ")</f>
        <v> </v>
      </c>
      <c r="AK36" s="31" t="str">
        <f>IF(O36=AM36,0.66*Q36," ")</f>
        <v> </v>
      </c>
      <c r="AL36" s="31" t="str">
        <f>IF(P36=AM36,1*Q36," ")</f>
        <v> </v>
      </c>
      <c r="AM36" s="31" t="s">
        <v>19</v>
      </c>
    </row>
    <row r="37" spans="2:39" ht="87.75" customHeight="1" thickBot="1">
      <c r="B37" s="73"/>
      <c r="C37" s="81" t="s">
        <v>74</v>
      </c>
      <c r="D37" s="82"/>
      <c r="E37" s="82"/>
      <c r="F37" s="82"/>
      <c r="G37" s="82"/>
      <c r="H37" s="82"/>
      <c r="I37" s="83" t="s">
        <v>87</v>
      </c>
      <c r="J37" s="84"/>
      <c r="K37" s="84"/>
      <c r="L37" s="85"/>
      <c r="M37" s="23"/>
      <c r="N37" s="20"/>
      <c r="O37" s="42"/>
      <c r="P37" s="40"/>
      <c r="Q37" s="27">
        <v>4</v>
      </c>
      <c r="AI37" s="31" t="str">
        <f>IF(M37=AM37,0*Q37," ")</f>
        <v> </v>
      </c>
      <c r="AJ37" s="31" t="str">
        <f>IF(N37=AM37,0.33*Q37," ")</f>
        <v> </v>
      </c>
      <c r="AK37" s="31" t="str">
        <f>IF(O37=AM37,0.66*Q37," ")</f>
        <v> </v>
      </c>
      <c r="AL37" s="31" t="str">
        <f>IF(P37=AM37,1*Q37," ")</f>
        <v> </v>
      </c>
      <c r="AM37" s="31" t="s">
        <v>19</v>
      </c>
    </row>
    <row r="38" spans="2:39" ht="28.5" customHeight="1" thickBot="1">
      <c r="B38" s="73"/>
      <c r="C38" s="74" t="s">
        <v>48</v>
      </c>
      <c r="D38" s="75"/>
      <c r="E38" s="75"/>
      <c r="F38" s="75"/>
      <c r="G38" s="75"/>
      <c r="H38" s="75"/>
      <c r="I38" s="75"/>
      <c r="J38" s="75"/>
      <c r="K38" s="76"/>
      <c r="L38" s="77" t="s">
        <v>22</v>
      </c>
      <c r="M38" s="78"/>
      <c r="N38" s="79">
        <f>SUM(AI35:AL37)</f>
        <v>0</v>
      </c>
      <c r="O38" s="80"/>
      <c r="P38" s="88" t="s">
        <v>23</v>
      </c>
      <c r="Q38" s="89"/>
      <c r="AI38" s="68"/>
      <c r="AJ38" s="69"/>
      <c r="AK38" s="69"/>
      <c r="AL38" s="69"/>
      <c r="AM38" s="70"/>
    </row>
    <row r="39" spans="2:39" ht="39.75" customHeight="1">
      <c r="B39" s="73"/>
      <c r="C39" s="90" t="s">
        <v>49</v>
      </c>
      <c r="D39" s="91"/>
      <c r="E39" s="91"/>
      <c r="F39" s="91"/>
      <c r="G39" s="91"/>
      <c r="H39" s="91"/>
      <c r="I39" s="92" t="s">
        <v>52</v>
      </c>
      <c r="J39" s="93"/>
      <c r="K39" s="93"/>
      <c r="L39" s="94"/>
      <c r="M39" s="24"/>
      <c r="N39" s="22"/>
      <c r="O39" s="44"/>
      <c r="P39" s="39"/>
      <c r="Q39" s="26">
        <v>10</v>
      </c>
      <c r="AI39" s="31" t="str">
        <f>IF(M39=AM39,0*Q39," ")</f>
        <v> </v>
      </c>
      <c r="AJ39" s="31" t="str">
        <f>IF(N39=AM39,0.33*Q39," ")</f>
        <v> </v>
      </c>
      <c r="AK39" s="31" t="str">
        <f>IF(O39=AM39,0.66*Q39," ")</f>
        <v> </v>
      </c>
      <c r="AL39" s="31" t="str">
        <f>IF(P39=AM39,1*Q39," ")</f>
        <v> </v>
      </c>
      <c r="AM39" s="31" t="s">
        <v>19</v>
      </c>
    </row>
    <row r="40" spans="2:39" ht="54" customHeight="1">
      <c r="B40" s="47"/>
      <c r="C40" s="90" t="s">
        <v>50</v>
      </c>
      <c r="D40" s="91"/>
      <c r="E40" s="91"/>
      <c r="F40" s="91"/>
      <c r="G40" s="91"/>
      <c r="H40" s="91"/>
      <c r="I40" s="92" t="s">
        <v>53</v>
      </c>
      <c r="J40" s="93"/>
      <c r="K40" s="93"/>
      <c r="L40" s="94"/>
      <c r="M40" s="24"/>
      <c r="N40" s="22"/>
      <c r="O40" s="44"/>
      <c r="P40" s="39"/>
      <c r="Q40" s="26">
        <v>10</v>
      </c>
      <c r="AI40" s="31" t="str">
        <f>IF(M40=AM40,0*Q40," ")</f>
        <v> </v>
      </c>
      <c r="AJ40" s="31" t="str">
        <f>IF(N40=AM40,0.33*Q40," ")</f>
        <v> </v>
      </c>
      <c r="AK40" s="31" t="str">
        <f>IF(O40=AM40,0.66*Q40," ")</f>
        <v> </v>
      </c>
      <c r="AL40" s="31" t="str">
        <f>IF(P40=AM40,1*Q40," ")</f>
        <v> </v>
      </c>
      <c r="AM40" s="31" t="s">
        <v>19</v>
      </c>
    </row>
    <row r="41" spans="2:39" ht="39" customHeight="1" thickBot="1">
      <c r="B41" s="43"/>
      <c r="C41" s="95" t="s">
        <v>51</v>
      </c>
      <c r="D41" s="96"/>
      <c r="E41" s="96"/>
      <c r="F41" s="96"/>
      <c r="G41" s="96"/>
      <c r="H41" s="97"/>
      <c r="I41" s="98" t="s">
        <v>54</v>
      </c>
      <c r="J41" s="99"/>
      <c r="K41" s="99"/>
      <c r="L41" s="100"/>
      <c r="M41" s="37"/>
      <c r="N41" s="39"/>
      <c r="O41" s="22"/>
      <c r="P41" s="39"/>
      <c r="Q41" s="26">
        <v>10</v>
      </c>
      <c r="AI41" s="31" t="str">
        <f>IF(M41=AM41,0*Q41," ")</f>
        <v> </v>
      </c>
      <c r="AJ41" s="31" t="str">
        <f>IF(N41=AM41,0.33*Q41," ")</f>
        <v> </v>
      </c>
      <c r="AK41" s="31" t="str">
        <f>IF(O41=AM41,0.66*Q41," ")</f>
        <v> </v>
      </c>
      <c r="AL41" s="31" t="str">
        <f>IF(P41=AM41,1*Q41," ")</f>
        <v> </v>
      </c>
      <c r="AM41" s="31" t="s">
        <v>19</v>
      </c>
    </row>
    <row r="42" spans="2:39" ht="25.5" customHeight="1" thickBot="1">
      <c r="B42" s="43"/>
      <c r="C42" s="74" t="s">
        <v>56</v>
      </c>
      <c r="D42" s="75"/>
      <c r="E42" s="75"/>
      <c r="F42" s="75"/>
      <c r="G42" s="75"/>
      <c r="H42" s="75"/>
      <c r="I42" s="75"/>
      <c r="J42" s="75"/>
      <c r="K42" s="76"/>
      <c r="L42" s="77" t="s">
        <v>22</v>
      </c>
      <c r="M42" s="78"/>
      <c r="N42" s="79">
        <f>SUM(AI39:AL41)</f>
        <v>0</v>
      </c>
      <c r="O42" s="80"/>
      <c r="P42" s="88" t="s">
        <v>43</v>
      </c>
      <c r="Q42" s="89"/>
      <c r="AI42" s="68"/>
      <c r="AJ42" s="69"/>
      <c r="AK42" s="69"/>
      <c r="AL42" s="69"/>
      <c r="AM42" s="70"/>
    </row>
    <row r="43" spans="2:39" ht="55.5" customHeight="1">
      <c r="B43" s="43"/>
      <c r="C43" s="90" t="s">
        <v>57</v>
      </c>
      <c r="D43" s="91"/>
      <c r="E43" s="91"/>
      <c r="F43" s="91"/>
      <c r="G43" s="91"/>
      <c r="H43" s="91"/>
      <c r="I43" s="92" t="s">
        <v>59</v>
      </c>
      <c r="J43" s="93"/>
      <c r="K43" s="93"/>
      <c r="L43" s="94"/>
      <c r="M43" s="24"/>
      <c r="N43" s="22"/>
      <c r="O43" s="44"/>
      <c r="P43" s="39"/>
      <c r="Q43" s="26">
        <v>15</v>
      </c>
      <c r="AI43" s="31" t="str">
        <f>IF(M43=AM43,0*Q43," ")</f>
        <v> </v>
      </c>
      <c r="AJ43" s="31" t="str">
        <f>IF(N43=AM43,0.33*Q43," ")</f>
        <v> </v>
      </c>
      <c r="AK43" s="31" t="str">
        <f>IF(O43=AM43,0.66*Q43," ")</f>
        <v> </v>
      </c>
      <c r="AL43" s="31" t="str">
        <f>IF(P43=AM43,1*Q43," ")</f>
        <v> </v>
      </c>
      <c r="AM43" s="31" t="s">
        <v>19</v>
      </c>
    </row>
    <row r="44" spans="2:39" ht="38.25" customHeight="1" thickBot="1">
      <c r="B44" s="43"/>
      <c r="C44" s="81" t="s">
        <v>58</v>
      </c>
      <c r="D44" s="82"/>
      <c r="E44" s="82"/>
      <c r="F44" s="82"/>
      <c r="G44" s="82"/>
      <c r="H44" s="82"/>
      <c r="I44" s="83" t="s">
        <v>60</v>
      </c>
      <c r="J44" s="84"/>
      <c r="K44" s="84"/>
      <c r="L44" s="85"/>
      <c r="M44" s="24"/>
      <c r="N44" s="22"/>
      <c r="O44" s="44"/>
      <c r="P44" s="39"/>
      <c r="Q44" s="26">
        <v>10</v>
      </c>
      <c r="AI44" s="31" t="str">
        <f>IF(M44=AM44,0*Q44," ")</f>
        <v> </v>
      </c>
      <c r="AJ44" s="31" t="str">
        <f>IF(N44=AM44,0.33*Q44," ")</f>
        <v> </v>
      </c>
      <c r="AK44" s="31" t="str">
        <f>IF(O44=AM44,0.66*Q44," ")</f>
        <v> </v>
      </c>
      <c r="AL44" s="31" t="str">
        <f>IF(P44=AM44,1*Q44," ")</f>
        <v> </v>
      </c>
      <c r="AM44" s="31" t="s">
        <v>19</v>
      </c>
    </row>
    <row r="45" spans="2:17" ht="26.25" customHeight="1" thickBot="1">
      <c r="B45" s="107" t="s">
        <v>14</v>
      </c>
      <c r="C45" s="108"/>
      <c r="D45" s="108"/>
      <c r="E45" s="108"/>
      <c r="F45" s="108"/>
      <c r="G45" s="108"/>
      <c r="H45" s="109"/>
      <c r="I45" s="113" t="s">
        <v>15</v>
      </c>
      <c r="J45" s="114"/>
      <c r="K45" s="115"/>
      <c r="L45" s="77" t="s">
        <v>21</v>
      </c>
      <c r="M45" s="78"/>
      <c r="N45" s="79">
        <f>SUM(AI43:AL44)</f>
        <v>0</v>
      </c>
      <c r="O45" s="80"/>
      <c r="P45" s="124" t="s">
        <v>63</v>
      </c>
      <c r="Q45" s="125"/>
    </row>
    <row r="46" spans="2:17" ht="31.5" customHeight="1" thickBot="1">
      <c r="B46" s="110"/>
      <c r="C46" s="111"/>
      <c r="D46" s="111"/>
      <c r="E46" s="111"/>
      <c r="F46" s="111"/>
      <c r="G46" s="111"/>
      <c r="H46" s="112"/>
      <c r="I46" s="116"/>
      <c r="J46" s="117"/>
      <c r="K46" s="118"/>
      <c r="L46" s="101" t="s">
        <v>20</v>
      </c>
      <c r="M46" s="102"/>
      <c r="N46" s="103">
        <f>(N45+N42+N38+N34+N31+N23+N19)/6</f>
        <v>0</v>
      </c>
      <c r="O46" s="104"/>
      <c r="P46" s="105" t="s">
        <v>42</v>
      </c>
      <c r="Q46" s="106"/>
    </row>
  </sheetData>
  <sheetProtection/>
  <mergeCells count="114">
    <mergeCell ref="B6:Q6"/>
    <mergeCell ref="B7:B8"/>
    <mergeCell ref="B2:C5"/>
    <mergeCell ref="D2:H5"/>
    <mergeCell ref="I2:L2"/>
    <mergeCell ref="I3:L5"/>
    <mergeCell ref="C7:H8"/>
    <mergeCell ref="I7:I8"/>
    <mergeCell ref="N38:O38"/>
    <mergeCell ref="P38:Q38"/>
    <mergeCell ref="L8:N8"/>
    <mergeCell ref="B9:E10"/>
    <mergeCell ref="G9:H9"/>
    <mergeCell ref="J9:K9"/>
    <mergeCell ref="J7:K8"/>
    <mergeCell ref="L7:N7"/>
    <mergeCell ref="J10:K10"/>
    <mergeCell ref="M10:Q10"/>
    <mergeCell ref="C38:K38"/>
    <mergeCell ref="L38:M38"/>
    <mergeCell ref="AI23:AM23"/>
    <mergeCell ref="B11:Q11"/>
    <mergeCell ref="B12:B21"/>
    <mergeCell ref="C33:H33"/>
    <mergeCell ref="I33:L33"/>
    <mergeCell ref="I35:L35"/>
    <mergeCell ref="I26:L26"/>
    <mergeCell ref="L34:M34"/>
    <mergeCell ref="M9:Q9"/>
    <mergeCell ref="G10:H10"/>
    <mergeCell ref="C36:H36"/>
    <mergeCell ref="I36:L36"/>
    <mergeCell ref="C34:K34"/>
    <mergeCell ref="C37:H37"/>
    <mergeCell ref="I37:L37"/>
    <mergeCell ref="N34:O34"/>
    <mergeCell ref="P34:Q34"/>
    <mergeCell ref="C35:H35"/>
    <mergeCell ref="C27:H27"/>
    <mergeCell ref="I27:L27"/>
    <mergeCell ref="C31:K31"/>
    <mergeCell ref="L31:M31"/>
    <mergeCell ref="C32:H32"/>
    <mergeCell ref="I32:L32"/>
    <mergeCell ref="P23:Q23"/>
    <mergeCell ref="C24:H24"/>
    <mergeCell ref="I24:L24"/>
    <mergeCell ref="C25:H25"/>
    <mergeCell ref="I25:L25"/>
    <mergeCell ref="C16:H16"/>
    <mergeCell ref="C18:H18"/>
    <mergeCell ref="I16:L16"/>
    <mergeCell ref="C17:H17"/>
    <mergeCell ref="I17:L17"/>
    <mergeCell ref="I18:L18"/>
    <mergeCell ref="AI12:AM12"/>
    <mergeCell ref="C15:H15"/>
    <mergeCell ref="I15:L15"/>
    <mergeCell ref="C12:H13"/>
    <mergeCell ref="I12:L13"/>
    <mergeCell ref="M12:P12"/>
    <mergeCell ref="Q12:Q14"/>
    <mergeCell ref="C14:L14"/>
    <mergeCell ref="AI14:AM14"/>
    <mergeCell ref="N45:O45"/>
    <mergeCell ref="P45:Q45"/>
    <mergeCell ref="C19:K19"/>
    <mergeCell ref="L19:M19"/>
    <mergeCell ref="I28:L28"/>
    <mergeCell ref="C29:H29"/>
    <mergeCell ref="I29:L29"/>
    <mergeCell ref="C30:H30"/>
    <mergeCell ref="I30:L30"/>
    <mergeCell ref="P19:Q19"/>
    <mergeCell ref="I44:L44"/>
    <mergeCell ref="B45:H46"/>
    <mergeCell ref="I45:K46"/>
    <mergeCell ref="L45:M45"/>
    <mergeCell ref="AI19:AM19"/>
    <mergeCell ref="C20:H20"/>
    <mergeCell ref="I20:L20"/>
    <mergeCell ref="C21:H21"/>
    <mergeCell ref="I21:L21"/>
    <mergeCell ref="N19:O19"/>
    <mergeCell ref="C41:H41"/>
    <mergeCell ref="I41:L41"/>
    <mergeCell ref="P31:Q31"/>
    <mergeCell ref="N31:O31"/>
    <mergeCell ref="L46:M46"/>
    <mergeCell ref="N46:O46"/>
    <mergeCell ref="P46:Q46"/>
    <mergeCell ref="C43:H43"/>
    <mergeCell ref="I43:L43"/>
    <mergeCell ref="C44:H44"/>
    <mergeCell ref="N23:O23"/>
    <mergeCell ref="C22:H22"/>
    <mergeCell ref="I22:L22"/>
    <mergeCell ref="C26:H26"/>
    <mergeCell ref="P42:Q42"/>
    <mergeCell ref="C28:H28"/>
    <mergeCell ref="C39:H39"/>
    <mergeCell ref="I39:L39"/>
    <mergeCell ref="C40:H40"/>
    <mergeCell ref="I40:L40"/>
    <mergeCell ref="AI42:AM42"/>
    <mergeCell ref="AI38:AM38"/>
    <mergeCell ref="AI34:AM34"/>
    <mergeCell ref="AI31:AM31"/>
    <mergeCell ref="B22:B39"/>
    <mergeCell ref="C42:K42"/>
    <mergeCell ref="L42:M42"/>
    <mergeCell ref="N42:O42"/>
    <mergeCell ref="C23:K23"/>
    <mergeCell ref="L23:M23"/>
  </mergeCells>
  <printOptions horizontalCentered="1"/>
  <pageMargins left="0.7086614173228347" right="0.7086614173228347" top="0.25" bottom="0.53" header="0.12" footer="0.46"/>
  <pageSetup horizontalDpi="300" verticalDpi="3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M36"/>
  <sheetViews>
    <sheetView showGridLines="0" tabSelected="1" zoomScalePageLayoutView="0" workbookViewId="0" topLeftCell="A1">
      <selection activeCell="M14" sqref="M14:P14"/>
    </sheetView>
  </sheetViews>
  <sheetFormatPr defaultColWidth="11.421875" defaultRowHeight="12.75"/>
  <cols>
    <col min="1" max="1" width="1.7109375" style="0" customWidth="1"/>
    <col min="2" max="2" width="10.140625" style="0" customWidth="1"/>
    <col min="3" max="7" width="5.7109375" style="0" customWidth="1"/>
    <col min="8" max="8" width="17.8515625" style="0" customWidth="1"/>
    <col min="9" max="9" width="5.7109375" style="0" customWidth="1"/>
    <col min="10" max="10" width="6.00390625" style="0" customWidth="1"/>
    <col min="11" max="11" width="19.421875" style="0" customWidth="1"/>
    <col min="12" max="15" width="3.7109375" style="0" customWidth="1"/>
    <col min="16" max="16" width="5.57421875" style="0" customWidth="1"/>
    <col min="17" max="17" width="4.8515625" style="4" customWidth="1"/>
    <col min="18" max="31" width="5.7109375" style="0" customWidth="1"/>
    <col min="32" max="32" width="24.57421875" style="0" customWidth="1"/>
    <col min="33" max="34" width="5.7109375" style="0" customWidth="1"/>
    <col min="35" max="35" width="7.28125" style="0" customWidth="1"/>
    <col min="36" max="36" width="7.421875" style="0" customWidth="1"/>
    <col min="37" max="37" width="7.8515625" style="0" customWidth="1"/>
    <col min="38" max="38" width="7.57421875" style="0" customWidth="1"/>
    <col min="39" max="39" width="9.28125" style="0" customWidth="1"/>
    <col min="40" max="46" width="5.7109375" style="0" customWidth="1"/>
  </cols>
  <sheetData>
    <row r="1" spans="2:17" ht="5.25" customHeight="1" thickBo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13"/>
    </row>
    <row r="2" spans="2:17" ht="15">
      <c r="B2" s="192"/>
      <c r="C2" s="193"/>
      <c r="D2" s="198" t="s">
        <v>101</v>
      </c>
      <c r="E2" s="199"/>
      <c r="F2" s="199"/>
      <c r="G2" s="199"/>
      <c r="H2" s="200"/>
      <c r="I2" s="207" t="s">
        <v>123</v>
      </c>
      <c r="J2" s="207"/>
      <c r="K2" s="207"/>
      <c r="L2" s="207"/>
      <c r="M2" s="3"/>
      <c r="N2" s="3"/>
      <c r="O2" s="3"/>
      <c r="P2" s="3"/>
      <c r="Q2" s="14"/>
    </row>
    <row r="3" spans="2:17" ht="20.25" customHeight="1">
      <c r="B3" s="194"/>
      <c r="C3" s="195"/>
      <c r="D3" s="201"/>
      <c r="E3" s="202"/>
      <c r="F3" s="202"/>
      <c r="G3" s="202"/>
      <c r="H3" s="203"/>
      <c r="I3" s="208" t="s">
        <v>102</v>
      </c>
      <c r="J3" s="209"/>
      <c r="K3" s="209"/>
      <c r="L3" s="210"/>
      <c r="M3" s="1"/>
      <c r="N3" s="1"/>
      <c r="O3" s="1"/>
      <c r="P3" s="1"/>
      <c r="Q3" s="5"/>
    </row>
    <row r="4" spans="2:17" ht="20.25" customHeight="1">
      <c r="B4" s="194"/>
      <c r="C4" s="195"/>
      <c r="D4" s="201"/>
      <c r="E4" s="202"/>
      <c r="F4" s="202"/>
      <c r="G4" s="202"/>
      <c r="H4" s="203"/>
      <c r="I4" s="211"/>
      <c r="J4" s="209"/>
      <c r="K4" s="209"/>
      <c r="L4" s="210"/>
      <c r="M4" s="1"/>
      <c r="N4" s="1"/>
      <c r="O4" s="1"/>
      <c r="P4" s="1"/>
      <c r="Q4" s="5"/>
    </row>
    <row r="5" spans="2:17" ht="12" customHeight="1" thickBot="1">
      <c r="B5" s="196"/>
      <c r="C5" s="197"/>
      <c r="D5" s="204"/>
      <c r="E5" s="205"/>
      <c r="F5" s="205"/>
      <c r="G5" s="205"/>
      <c r="H5" s="206"/>
      <c r="I5" s="212"/>
      <c r="J5" s="213"/>
      <c r="K5" s="213"/>
      <c r="L5" s="214"/>
      <c r="M5" s="2"/>
      <c r="N5" s="2"/>
      <c r="O5" s="2"/>
      <c r="P5" s="2"/>
      <c r="Q5" s="15"/>
    </row>
    <row r="6" spans="2:17" ht="36.75" customHeight="1" thickBot="1">
      <c r="B6" s="187" t="s">
        <v>96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9"/>
    </row>
    <row r="7" spans="2:17" ht="12.75" customHeight="1" thickBot="1">
      <c r="B7" s="247" t="s">
        <v>16</v>
      </c>
      <c r="C7" s="215" t="s">
        <v>9</v>
      </c>
      <c r="D7" s="216"/>
      <c r="E7" s="216"/>
      <c r="F7" s="216"/>
      <c r="G7" s="216"/>
      <c r="H7" s="217"/>
      <c r="I7" s="221" t="s">
        <v>10</v>
      </c>
      <c r="J7" s="175"/>
      <c r="K7" s="176"/>
      <c r="L7" s="179" t="s">
        <v>11</v>
      </c>
      <c r="M7" s="180"/>
      <c r="N7" s="181"/>
      <c r="O7" s="7"/>
      <c r="P7" s="7"/>
      <c r="Q7" s="16"/>
    </row>
    <row r="8" spans="2:17" ht="12.75" customHeight="1" thickBot="1">
      <c r="B8" s="248"/>
      <c r="C8" s="218"/>
      <c r="D8" s="219"/>
      <c r="E8" s="219"/>
      <c r="F8" s="219"/>
      <c r="G8" s="219"/>
      <c r="H8" s="220"/>
      <c r="I8" s="222"/>
      <c r="J8" s="177"/>
      <c r="K8" s="178"/>
      <c r="L8" s="128" t="s">
        <v>12</v>
      </c>
      <c r="M8" s="129"/>
      <c r="N8" s="130"/>
      <c r="O8" s="8"/>
      <c r="P8" s="8"/>
      <c r="Q8" s="17"/>
    </row>
    <row r="9" spans="2:31" ht="22.5" customHeight="1">
      <c r="B9" s="165" t="s">
        <v>8</v>
      </c>
      <c r="C9" s="166"/>
      <c r="D9" s="166"/>
      <c r="E9" s="167"/>
      <c r="F9" s="223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5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</row>
    <row r="10" spans="2:17" ht="12.75" customHeight="1" thickBot="1">
      <c r="B10" s="168"/>
      <c r="C10" s="169"/>
      <c r="D10" s="169"/>
      <c r="E10" s="170"/>
      <c r="F10" s="226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8"/>
    </row>
    <row r="11" spans="2:17" ht="18.75" thickBot="1">
      <c r="B11" s="229" t="s">
        <v>0</v>
      </c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1"/>
    </row>
    <row r="12" spans="2:39" ht="18.75" customHeight="1" thickBot="1">
      <c r="B12" s="260"/>
      <c r="C12" s="131" t="s">
        <v>7</v>
      </c>
      <c r="D12" s="132"/>
      <c r="E12" s="132"/>
      <c r="F12" s="132"/>
      <c r="G12" s="132"/>
      <c r="H12" s="133"/>
      <c r="I12" s="137" t="s">
        <v>6</v>
      </c>
      <c r="J12" s="132"/>
      <c r="K12" s="132"/>
      <c r="L12" s="138"/>
      <c r="M12" s="141" t="s">
        <v>1</v>
      </c>
      <c r="N12" s="141"/>
      <c r="O12" s="141"/>
      <c r="P12" s="142"/>
      <c r="Q12" s="143" t="s">
        <v>13</v>
      </c>
      <c r="AI12" s="128" t="s">
        <v>17</v>
      </c>
      <c r="AJ12" s="129"/>
      <c r="AK12" s="129"/>
      <c r="AL12" s="129"/>
      <c r="AM12" s="130"/>
    </row>
    <row r="13" spans="2:39" ht="21" customHeight="1" thickBot="1">
      <c r="B13" s="261"/>
      <c r="C13" s="134"/>
      <c r="D13" s="135"/>
      <c r="E13" s="135"/>
      <c r="F13" s="135"/>
      <c r="G13" s="135"/>
      <c r="H13" s="136"/>
      <c r="I13" s="139"/>
      <c r="J13" s="135"/>
      <c r="K13" s="135"/>
      <c r="L13" s="140"/>
      <c r="M13" s="32" t="s">
        <v>2</v>
      </c>
      <c r="N13" s="33" t="s">
        <v>3</v>
      </c>
      <c r="O13" s="33" t="s">
        <v>4</v>
      </c>
      <c r="P13" s="34" t="s">
        <v>5</v>
      </c>
      <c r="Q13" s="143"/>
      <c r="AI13" s="28">
        <v>0</v>
      </c>
      <c r="AJ13" s="28">
        <v>0.33</v>
      </c>
      <c r="AK13" s="28">
        <v>0.66</v>
      </c>
      <c r="AL13" s="29">
        <v>1</v>
      </c>
      <c r="AM13" s="30" t="s">
        <v>18</v>
      </c>
    </row>
    <row r="14" spans="2:39" ht="33.75" customHeight="1" thickBot="1">
      <c r="B14" s="46"/>
      <c r="C14" s="262" t="s">
        <v>103</v>
      </c>
      <c r="D14" s="263"/>
      <c r="E14" s="263"/>
      <c r="F14" s="263"/>
      <c r="G14" s="263"/>
      <c r="H14" s="263"/>
      <c r="I14" s="263"/>
      <c r="J14" s="263"/>
      <c r="K14" s="263"/>
      <c r="L14" s="264"/>
      <c r="M14" s="35">
        <v>0</v>
      </c>
      <c r="N14" s="36">
        <v>0.33</v>
      </c>
      <c r="O14" s="36">
        <v>0.66</v>
      </c>
      <c r="P14" s="36">
        <v>1</v>
      </c>
      <c r="Q14" s="144"/>
      <c r="AI14" s="68"/>
      <c r="AJ14" s="69"/>
      <c r="AK14" s="69"/>
      <c r="AL14" s="69"/>
      <c r="AM14" s="253"/>
    </row>
    <row r="15" spans="2:39" ht="48.75" customHeight="1">
      <c r="B15" s="72"/>
      <c r="C15" s="243" t="s">
        <v>104</v>
      </c>
      <c r="D15" s="236"/>
      <c r="E15" s="236"/>
      <c r="F15" s="236"/>
      <c r="G15" s="236"/>
      <c r="H15" s="237"/>
      <c r="I15" s="254" t="s">
        <v>105</v>
      </c>
      <c r="J15" s="255"/>
      <c r="K15" s="255"/>
      <c r="L15" s="256"/>
      <c r="M15" s="37"/>
      <c r="N15" s="39"/>
      <c r="O15" s="39"/>
      <c r="P15" s="38"/>
      <c r="Q15" s="55">
        <v>10</v>
      </c>
      <c r="AI15" s="31" t="str">
        <f>IF(M15=AM15,0*Q15," ")</f>
        <v> </v>
      </c>
      <c r="AJ15" s="31" t="str">
        <f>IF(N15=AM15,0.33*Q15," ")</f>
        <v> </v>
      </c>
      <c r="AK15" s="31" t="str">
        <f>IF(O15=AM15,0.66*Q15," ")</f>
        <v> </v>
      </c>
      <c r="AL15" s="31" t="str">
        <f>IF(P15=AM15,1*Q15," ")</f>
        <v> </v>
      </c>
      <c r="AM15" s="49" t="s">
        <v>19</v>
      </c>
    </row>
    <row r="16" spans="2:39" ht="39.75" customHeight="1">
      <c r="B16" s="72"/>
      <c r="C16" s="244" t="s">
        <v>106</v>
      </c>
      <c r="D16" s="245"/>
      <c r="E16" s="245"/>
      <c r="F16" s="245"/>
      <c r="G16" s="245"/>
      <c r="H16" s="246"/>
      <c r="I16" s="238" t="s">
        <v>117</v>
      </c>
      <c r="J16" s="236"/>
      <c r="K16" s="236"/>
      <c r="L16" s="239"/>
      <c r="M16" s="56"/>
      <c r="N16" s="57"/>
      <c r="O16" s="57"/>
      <c r="P16" s="57"/>
      <c r="Q16" s="232">
        <v>10</v>
      </c>
      <c r="AI16" s="31" t="str">
        <f>IF(M16=AM16,0*Q16," ")</f>
        <v> </v>
      </c>
      <c r="AJ16" s="31" t="str">
        <f>IF(N16=AM16,0.33*Q16," ")</f>
        <v> </v>
      </c>
      <c r="AK16" s="31" t="str">
        <f>IF(O16=AM16,0.66*Q16," ")</f>
        <v> </v>
      </c>
      <c r="AL16" s="31" t="str">
        <f>IF(P16=AM16,1*Q16," ")</f>
        <v> </v>
      </c>
      <c r="AM16" s="48" t="s">
        <v>19</v>
      </c>
    </row>
    <row r="17" spans="2:39" ht="31.5" customHeight="1">
      <c r="B17" s="72"/>
      <c r="C17" s="244" t="s">
        <v>107</v>
      </c>
      <c r="D17" s="245"/>
      <c r="E17" s="245"/>
      <c r="F17" s="245"/>
      <c r="G17" s="245"/>
      <c r="H17" s="246"/>
      <c r="I17" s="267"/>
      <c r="J17" s="268"/>
      <c r="K17" s="268"/>
      <c r="L17" s="269"/>
      <c r="M17" s="58"/>
      <c r="N17" s="59"/>
      <c r="O17" s="59"/>
      <c r="P17" s="59"/>
      <c r="Q17" s="233"/>
      <c r="AI17" s="31" t="str">
        <f aca="true" t="shared" si="0" ref="AI17:AI23">IF(M17=AM17,0*Q17," ")</f>
        <v> </v>
      </c>
      <c r="AJ17" s="31" t="str">
        <f aca="true" t="shared" si="1" ref="AJ17:AJ23">IF(N17=AM17,0.33*Q17," ")</f>
        <v> </v>
      </c>
      <c r="AK17" s="31" t="str">
        <f aca="true" t="shared" si="2" ref="AK17:AK23">IF(O17=AM17,0.66*Q17," ")</f>
        <v> </v>
      </c>
      <c r="AL17" s="31" t="str">
        <f aca="true" t="shared" si="3" ref="AL17:AL23">IF(P17=AM17,1*Q17," ")</f>
        <v> </v>
      </c>
      <c r="AM17" s="50" t="s">
        <v>19</v>
      </c>
    </row>
    <row r="18" spans="2:39" ht="26.25" customHeight="1">
      <c r="B18" s="72"/>
      <c r="C18" s="244" t="s">
        <v>108</v>
      </c>
      <c r="D18" s="265"/>
      <c r="E18" s="265"/>
      <c r="F18" s="265"/>
      <c r="G18" s="265"/>
      <c r="H18" s="266"/>
      <c r="I18" s="240"/>
      <c r="J18" s="241"/>
      <c r="K18" s="241"/>
      <c r="L18" s="242"/>
      <c r="M18" s="60"/>
      <c r="N18" s="61"/>
      <c r="O18" s="61"/>
      <c r="P18" s="61"/>
      <c r="Q18" s="234"/>
      <c r="AI18" s="31" t="str">
        <f t="shared" si="0"/>
        <v> </v>
      </c>
      <c r="AJ18" s="31" t="str">
        <f t="shared" si="1"/>
        <v> </v>
      </c>
      <c r="AK18" s="31" t="str">
        <f t="shared" si="2"/>
        <v> </v>
      </c>
      <c r="AL18" s="31" t="str">
        <f t="shared" si="3"/>
        <v> </v>
      </c>
      <c r="AM18" s="50" t="s">
        <v>19</v>
      </c>
    </row>
    <row r="19" spans="2:39" ht="31.5" customHeight="1">
      <c r="B19" s="72"/>
      <c r="C19" s="235" t="s">
        <v>114</v>
      </c>
      <c r="D19" s="236"/>
      <c r="E19" s="236"/>
      <c r="F19" s="236"/>
      <c r="G19" s="236"/>
      <c r="H19" s="237"/>
      <c r="I19" s="238" t="s">
        <v>118</v>
      </c>
      <c r="J19" s="236"/>
      <c r="K19" s="236"/>
      <c r="L19" s="239"/>
      <c r="M19" s="56"/>
      <c r="N19" s="57"/>
      <c r="O19" s="57"/>
      <c r="P19" s="57"/>
      <c r="Q19" s="232">
        <v>15</v>
      </c>
      <c r="AI19" s="31" t="str">
        <f t="shared" si="0"/>
        <v> </v>
      </c>
      <c r="AJ19" s="31" t="str">
        <f t="shared" si="1"/>
        <v> </v>
      </c>
      <c r="AK19" s="31" t="str">
        <f t="shared" si="2"/>
        <v> </v>
      </c>
      <c r="AL19" s="31" t="str">
        <f t="shared" si="3"/>
        <v> </v>
      </c>
      <c r="AM19" s="50" t="s">
        <v>19</v>
      </c>
    </row>
    <row r="20" spans="2:39" ht="40.5" customHeight="1">
      <c r="B20" s="72"/>
      <c r="C20" s="244" t="s">
        <v>113</v>
      </c>
      <c r="D20" s="265"/>
      <c r="E20" s="265"/>
      <c r="F20" s="265"/>
      <c r="G20" s="265"/>
      <c r="H20" s="266"/>
      <c r="I20" s="240"/>
      <c r="J20" s="241"/>
      <c r="K20" s="241"/>
      <c r="L20" s="242"/>
      <c r="M20" s="60"/>
      <c r="N20" s="61"/>
      <c r="O20" s="61"/>
      <c r="P20" s="61"/>
      <c r="Q20" s="234"/>
      <c r="AI20" s="31" t="str">
        <f t="shared" si="0"/>
        <v> </v>
      </c>
      <c r="AJ20" s="31" t="str">
        <f t="shared" si="1"/>
        <v> </v>
      </c>
      <c r="AK20" s="31" t="str">
        <f t="shared" si="2"/>
        <v> </v>
      </c>
      <c r="AL20" s="31" t="str">
        <f t="shared" si="3"/>
        <v> </v>
      </c>
      <c r="AM20" s="50" t="s">
        <v>19</v>
      </c>
    </row>
    <row r="21" spans="2:39" ht="26.25" customHeight="1">
      <c r="B21" s="72"/>
      <c r="C21" s="235" t="s">
        <v>109</v>
      </c>
      <c r="D21" s="236"/>
      <c r="E21" s="236"/>
      <c r="F21" s="236"/>
      <c r="G21" s="236"/>
      <c r="H21" s="237"/>
      <c r="I21" s="92" t="s">
        <v>119</v>
      </c>
      <c r="J21" s="265"/>
      <c r="K21" s="265"/>
      <c r="L21" s="270"/>
      <c r="M21" s="56"/>
      <c r="N21" s="22"/>
      <c r="O21" s="39"/>
      <c r="P21" s="38"/>
      <c r="Q21" s="52">
        <v>10</v>
      </c>
      <c r="AI21" s="31" t="str">
        <f t="shared" si="0"/>
        <v> </v>
      </c>
      <c r="AJ21" s="31" t="str">
        <f t="shared" si="1"/>
        <v> </v>
      </c>
      <c r="AK21" s="31" t="str">
        <f t="shared" si="2"/>
        <v> </v>
      </c>
      <c r="AL21" s="31" t="str">
        <f t="shared" si="3"/>
        <v> </v>
      </c>
      <c r="AM21" s="50" t="s">
        <v>19</v>
      </c>
    </row>
    <row r="22" spans="2:39" ht="51.75" customHeight="1">
      <c r="B22" s="72"/>
      <c r="C22" s="244" t="s">
        <v>110</v>
      </c>
      <c r="D22" s="245"/>
      <c r="E22" s="245"/>
      <c r="F22" s="245"/>
      <c r="G22" s="245"/>
      <c r="H22" s="246"/>
      <c r="I22" s="92" t="s">
        <v>120</v>
      </c>
      <c r="J22" s="265"/>
      <c r="K22" s="265"/>
      <c r="L22" s="270"/>
      <c r="M22" s="56"/>
      <c r="N22" s="22"/>
      <c r="O22" s="22"/>
      <c r="P22" s="38"/>
      <c r="Q22" s="51">
        <v>15</v>
      </c>
      <c r="AI22" s="31" t="str">
        <f t="shared" si="0"/>
        <v> </v>
      </c>
      <c r="AJ22" s="31" t="str">
        <f t="shared" si="1"/>
        <v> </v>
      </c>
      <c r="AK22" s="31" t="str">
        <f t="shared" si="2"/>
        <v> </v>
      </c>
      <c r="AL22" s="31" t="str">
        <f t="shared" si="3"/>
        <v> </v>
      </c>
      <c r="AM22" s="50" t="s">
        <v>19</v>
      </c>
    </row>
    <row r="23" spans="2:39" ht="39.75" customHeight="1">
      <c r="B23" s="72"/>
      <c r="C23" s="90" t="s">
        <v>112</v>
      </c>
      <c r="D23" s="265"/>
      <c r="E23" s="265"/>
      <c r="F23" s="265"/>
      <c r="G23" s="265"/>
      <c r="H23" s="266"/>
      <c r="I23" s="238" t="s">
        <v>121</v>
      </c>
      <c r="J23" s="272"/>
      <c r="K23" s="272"/>
      <c r="L23" s="273"/>
      <c r="M23" s="56"/>
      <c r="N23" s="57"/>
      <c r="O23" s="57"/>
      <c r="P23" s="57"/>
      <c r="Q23" s="232">
        <v>30</v>
      </c>
      <c r="AI23" s="31" t="str">
        <f t="shared" si="0"/>
        <v> </v>
      </c>
      <c r="AJ23" s="31" t="str">
        <f t="shared" si="1"/>
        <v> </v>
      </c>
      <c r="AK23" s="31" t="str">
        <f t="shared" si="2"/>
        <v> </v>
      </c>
      <c r="AL23" s="31" t="str">
        <f t="shared" si="3"/>
        <v> </v>
      </c>
      <c r="AM23" s="48" t="s">
        <v>19</v>
      </c>
    </row>
    <row r="24" spans="2:39" ht="33" customHeight="1">
      <c r="B24" s="72"/>
      <c r="C24" s="90" t="s">
        <v>111</v>
      </c>
      <c r="D24" s="265"/>
      <c r="E24" s="265"/>
      <c r="F24" s="265"/>
      <c r="G24" s="265"/>
      <c r="H24" s="266"/>
      <c r="I24" s="240"/>
      <c r="J24" s="241"/>
      <c r="K24" s="241"/>
      <c r="L24" s="242"/>
      <c r="M24" s="60"/>
      <c r="N24" s="61"/>
      <c r="O24" s="61"/>
      <c r="P24" s="61"/>
      <c r="Q24" s="234"/>
      <c r="AI24" s="31" t="str">
        <f>IF(M24=AM24,0*Q24," ")</f>
        <v> </v>
      </c>
      <c r="AJ24" s="31" t="str">
        <f>IF(N24=AM24,0.33*Q24," ")</f>
        <v> </v>
      </c>
      <c r="AK24" s="31" t="str">
        <f>IF(O24=AM24,0.66*Q24," ")</f>
        <v> </v>
      </c>
      <c r="AL24" s="31" t="str">
        <f>IF(P24=AM24,1*Q24," ")</f>
        <v> </v>
      </c>
      <c r="AM24" s="54" t="s">
        <v>19</v>
      </c>
    </row>
    <row r="25" spans="2:39" ht="35.25" customHeight="1">
      <c r="B25" s="45"/>
      <c r="C25" s="90" t="s">
        <v>97</v>
      </c>
      <c r="D25" s="265"/>
      <c r="E25" s="265"/>
      <c r="F25" s="265"/>
      <c r="G25" s="265"/>
      <c r="H25" s="266"/>
      <c r="I25" s="92" t="s">
        <v>122</v>
      </c>
      <c r="J25" s="93"/>
      <c r="K25" s="93"/>
      <c r="L25" s="94"/>
      <c r="M25" s="23"/>
      <c r="N25" s="20"/>
      <c r="O25" s="40"/>
      <c r="P25" s="40"/>
      <c r="Q25" s="52">
        <v>10</v>
      </c>
      <c r="AI25" s="31" t="str">
        <f aca="true" t="shared" si="4" ref="AI25:AI32">IF(M25=AM25,0*Q25," ")</f>
        <v> </v>
      </c>
      <c r="AJ25" s="31" t="str">
        <f aca="true" t="shared" si="5" ref="AJ25:AJ32">IF(N25=AM25,0.33*Q25," ")</f>
        <v> </v>
      </c>
      <c r="AK25" s="31" t="str">
        <f aca="true" t="shared" si="6" ref="AK25:AK32">IF(O25=AM25,0.66*Q25," ")</f>
        <v> </v>
      </c>
      <c r="AL25" s="31" t="str">
        <f aca="true" t="shared" si="7" ref="AL25:AL32">IF(P25=AM25,1*Q25," ")</f>
        <v> </v>
      </c>
      <c r="AM25" s="31" t="s">
        <v>19</v>
      </c>
    </row>
    <row r="26" spans="2:39" ht="38.25" customHeight="1">
      <c r="B26" s="45"/>
      <c r="C26" s="243" t="s">
        <v>95</v>
      </c>
      <c r="D26" s="236"/>
      <c r="E26" s="236"/>
      <c r="F26" s="236"/>
      <c r="G26" s="236"/>
      <c r="H26" s="237"/>
      <c r="I26" s="92" t="s">
        <v>93</v>
      </c>
      <c r="J26" s="265"/>
      <c r="K26" s="265"/>
      <c r="L26" s="270"/>
      <c r="M26" s="23"/>
      <c r="N26" s="20"/>
      <c r="O26" s="40"/>
      <c r="P26" s="40"/>
      <c r="Q26" s="52">
        <v>20</v>
      </c>
      <c r="AI26" s="31" t="str">
        <f t="shared" si="4"/>
        <v> </v>
      </c>
      <c r="AJ26" s="31" t="str">
        <f t="shared" si="5"/>
        <v> </v>
      </c>
      <c r="AK26" s="31" t="str">
        <f t="shared" si="6"/>
        <v> </v>
      </c>
      <c r="AL26" s="31" t="str">
        <f t="shared" si="7"/>
        <v> </v>
      </c>
      <c r="AM26" s="53" t="s">
        <v>19</v>
      </c>
    </row>
    <row r="27" spans="2:39" ht="17.25" customHeight="1">
      <c r="B27" s="45"/>
      <c r="C27" s="271"/>
      <c r="D27" s="241"/>
      <c r="E27" s="241"/>
      <c r="F27" s="241"/>
      <c r="G27" s="241"/>
      <c r="H27" s="250"/>
      <c r="I27" s="92" t="s">
        <v>92</v>
      </c>
      <c r="J27" s="265"/>
      <c r="K27" s="265"/>
      <c r="L27" s="270"/>
      <c r="M27" s="23"/>
      <c r="N27" s="20"/>
      <c r="O27" s="40"/>
      <c r="P27" s="40"/>
      <c r="Q27" s="52">
        <v>5</v>
      </c>
      <c r="AI27" s="31" t="str">
        <f t="shared" si="4"/>
        <v> </v>
      </c>
      <c r="AJ27" s="31" t="str">
        <f t="shared" si="5"/>
        <v> </v>
      </c>
      <c r="AK27" s="31" t="str">
        <f t="shared" si="6"/>
        <v> </v>
      </c>
      <c r="AL27" s="31" t="str">
        <f t="shared" si="7"/>
        <v> </v>
      </c>
      <c r="AM27" s="53" t="s">
        <v>19</v>
      </c>
    </row>
    <row r="28" spans="2:39" ht="29.25" customHeight="1">
      <c r="B28" s="45"/>
      <c r="C28" s="243" t="s">
        <v>91</v>
      </c>
      <c r="D28" s="236"/>
      <c r="E28" s="236"/>
      <c r="F28" s="236"/>
      <c r="G28" s="236"/>
      <c r="H28" s="237"/>
      <c r="I28" s="92" t="s">
        <v>89</v>
      </c>
      <c r="J28" s="265"/>
      <c r="K28" s="265"/>
      <c r="L28" s="270"/>
      <c r="M28" s="23"/>
      <c r="N28" s="20"/>
      <c r="O28" s="40"/>
      <c r="P28" s="40"/>
      <c r="Q28" s="52">
        <v>5</v>
      </c>
      <c r="AI28" s="31" t="str">
        <f t="shared" si="4"/>
        <v> </v>
      </c>
      <c r="AJ28" s="31" t="str">
        <f t="shared" si="5"/>
        <v> </v>
      </c>
      <c r="AK28" s="31" t="str">
        <f t="shared" si="6"/>
        <v> </v>
      </c>
      <c r="AL28" s="31" t="str">
        <f t="shared" si="7"/>
        <v> </v>
      </c>
      <c r="AM28" s="53" t="s">
        <v>19</v>
      </c>
    </row>
    <row r="29" spans="2:39" ht="21" customHeight="1">
      <c r="B29" s="45"/>
      <c r="C29" s="284"/>
      <c r="D29" s="268"/>
      <c r="E29" s="268"/>
      <c r="F29" s="268"/>
      <c r="G29" s="268"/>
      <c r="H29" s="285"/>
      <c r="I29" s="92" t="s">
        <v>90</v>
      </c>
      <c r="J29" s="265"/>
      <c r="K29" s="265"/>
      <c r="L29" s="270"/>
      <c r="M29" s="23"/>
      <c r="N29" s="20"/>
      <c r="O29" s="40"/>
      <c r="P29" s="40"/>
      <c r="Q29" s="52">
        <v>30</v>
      </c>
      <c r="AI29" s="31" t="str">
        <f t="shared" si="4"/>
        <v> </v>
      </c>
      <c r="AJ29" s="31" t="str">
        <f t="shared" si="5"/>
        <v> </v>
      </c>
      <c r="AK29" s="31" t="str">
        <f t="shared" si="6"/>
        <v> </v>
      </c>
      <c r="AL29" s="31" t="str">
        <f t="shared" si="7"/>
        <v> </v>
      </c>
      <c r="AM29" s="53" t="s">
        <v>19</v>
      </c>
    </row>
    <row r="30" spans="2:39" ht="27.75" customHeight="1">
      <c r="B30" s="45"/>
      <c r="C30" s="284"/>
      <c r="D30" s="268"/>
      <c r="E30" s="268"/>
      <c r="F30" s="268"/>
      <c r="G30" s="268"/>
      <c r="H30" s="285"/>
      <c r="I30" s="274" t="s">
        <v>98</v>
      </c>
      <c r="J30" s="275"/>
      <c r="K30" s="275"/>
      <c r="L30" s="276"/>
      <c r="M30" s="23"/>
      <c r="N30" s="20"/>
      <c r="O30" s="20"/>
      <c r="P30" s="40"/>
      <c r="Q30" s="52">
        <v>20</v>
      </c>
      <c r="AI30" s="31" t="str">
        <f t="shared" si="4"/>
        <v> </v>
      </c>
      <c r="AJ30" s="31" t="str">
        <f t="shared" si="5"/>
        <v> </v>
      </c>
      <c r="AK30" s="31" t="str">
        <f t="shared" si="6"/>
        <v> </v>
      </c>
      <c r="AL30" s="31" t="str">
        <f t="shared" si="7"/>
        <v> </v>
      </c>
      <c r="AM30" s="53" t="s">
        <v>19</v>
      </c>
    </row>
    <row r="31" spans="2:39" ht="21" customHeight="1">
      <c r="B31" s="45"/>
      <c r="C31" s="284"/>
      <c r="D31" s="268"/>
      <c r="E31" s="268"/>
      <c r="F31" s="268"/>
      <c r="G31" s="268"/>
      <c r="H31" s="285"/>
      <c r="I31" s="277" t="s">
        <v>99</v>
      </c>
      <c r="J31" s="278"/>
      <c r="K31" s="278"/>
      <c r="L31" s="279"/>
      <c r="M31" s="23"/>
      <c r="N31" s="20"/>
      <c r="O31" s="20"/>
      <c r="P31" s="40"/>
      <c r="Q31" s="52">
        <v>5</v>
      </c>
      <c r="AI31" s="31" t="str">
        <f t="shared" si="4"/>
        <v> </v>
      </c>
      <c r="AJ31" s="31" t="str">
        <f t="shared" si="5"/>
        <v> </v>
      </c>
      <c r="AK31" s="31" t="str">
        <f t="shared" si="6"/>
        <v> </v>
      </c>
      <c r="AL31" s="31" t="str">
        <f t="shared" si="7"/>
        <v> </v>
      </c>
      <c r="AM31" s="53" t="s">
        <v>19</v>
      </c>
    </row>
    <row r="32" spans="2:39" ht="29.25" customHeight="1" thickBot="1">
      <c r="B32" s="45"/>
      <c r="C32" s="284"/>
      <c r="D32" s="286"/>
      <c r="E32" s="286"/>
      <c r="F32" s="286"/>
      <c r="G32" s="286"/>
      <c r="H32" s="285"/>
      <c r="I32" s="238" t="s">
        <v>94</v>
      </c>
      <c r="J32" s="236"/>
      <c r="K32" s="236"/>
      <c r="L32" s="239"/>
      <c r="M32" s="24"/>
      <c r="N32" s="22"/>
      <c r="O32" s="39"/>
      <c r="P32" s="39"/>
      <c r="Q32" s="62">
        <v>5</v>
      </c>
      <c r="AI32" s="31" t="str">
        <f t="shared" si="4"/>
        <v> </v>
      </c>
      <c r="AJ32" s="31" t="str">
        <f t="shared" si="5"/>
        <v> </v>
      </c>
      <c r="AK32" s="31" t="str">
        <f t="shared" si="6"/>
        <v> </v>
      </c>
      <c r="AL32" s="31" t="str">
        <f t="shared" si="7"/>
        <v> </v>
      </c>
      <c r="AM32" s="53" t="s">
        <v>19</v>
      </c>
    </row>
    <row r="33" spans="2:39" ht="41.25" customHeight="1" thickBot="1">
      <c r="B33" s="45"/>
      <c r="C33" s="280" t="s">
        <v>115</v>
      </c>
      <c r="D33" s="281"/>
      <c r="E33" s="281"/>
      <c r="F33" s="281"/>
      <c r="G33" s="281"/>
      <c r="H33" s="281"/>
      <c r="I33" s="281"/>
      <c r="J33" s="281"/>
      <c r="K33" s="281"/>
      <c r="L33" s="281"/>
      <c r="M33" s="282"/>
      <c r="N33" s="282"/>
      <c r="O33" s="282"/>
      <c r="P33" s="282"/>
      <c r="Q33" s="283"/>
      <c r="AI33" s="31" t="str">
        <f>IF(M33=AM33,0*Q33," ")</f>
        <v> </v>
      </c>
      <c r="AJ33" s="31" t="str">
        <f>IF(N33=AM33,0.33*Q33," ")</f>
        <v> </v>
      </c>
      <c r="AK33" s="31" t="str">
        <f>IF(O33=AM33,0.66*Q33," ")</f>
        <v> </v>
      </c>
      <c r="AL33" s="31" t="str">
        <f>IF(P33=AM33,1*Q33," ")</f>
        <v> </v>
      </c>
      <c r="AM33" s="31" t="s">
        <v>19</v>
      </c>
    </row>
    <row r="34" spans="2:39" ht="46.5" customHeight="1" thickBot="1">
      <c r="B34" s="45"/>
      <c r="C34" s="249" t="s">
        <v>124</v>
      </c>
      <c r="D34" s="241"/>
      <c r="E34" s="241"/>
      <c r="F34" s="241"/>
      <c r="G34" s="241"/>
      <c r="H34" s="250"/>
      <c r="I34" s="98" t="s">
        <v>116</v>
      </c>
      <c r="J34" s="99"/>
      <c r="K34" s="99"/>
      <c r="L34" s="100"/>
      <c r="M34" s="63"/>
      <c r="N34" s="64"/>
      <c r="O34" s="65"/>
      <c r="P34" s="66"/>
      <c r="Q34" s="67">
        <v>10</v>
      </c>
      <c r="AI34" s="31" t="str">
        <f>IF(M34=AM34,0*Q34," ")</f>
        <v> </v>
      </c>
      <c r="AJ34" s="31" t="str">
        <f>IF(N34=AM34,0.33*Q34," ")</f>
        <v> </v>
      </c>
      <c r="AK34" s="31" t="str">
        <f>IF(O34=AM34,0.66*Q34," ")</f>
        <v> </v>
      </c>
      <c r="AL34" s="31" t="str">
        <f>IF(P34=AM34,1*Q34," ")</f>
        <v> </v>
      </c>
      <c r="AM34" s="31" t="s">
        <v>19</v>
      </c>
    </row>
    <row r="35" spans="2:17" ht="26.25" customHeight="1" thickBot="1">
      <c r="B35" s="107" t="s">
        <v>14</v>
      </c>
      <c r="C35" s="108"/>
      <c r="D35" s="108"/>
      <c r="E35" s="108"/>
      <c r="F35" s="108"/>
      <c r="G35" s="108"/>
      <c r="H35" s="109"/>
      <c r="I35" s="113" t="s">
        <v>15</v>
      </c>
      <c r="J35" s="114"/>
      <c r="K35" s="115"/>
      <c r="L35" s="251" t="s">
        <v>21</v>
      </c>
      <c r="M35" s="252"/>
      <c r="N35" s="79">
        <f>SUM(AI24:AL34)</f>
        <v>0</v>
      </c>
      <c r="O35" s="80"/>
      <c r="P35" s="124" t="s">
        <v>100</v>
      </c>
      <c r="Q35" s="257"/>
    </row>
    <row r="36" spans="2:17" ht="31.5" customHeight="1" thickBot="1">
      <c r="B36" s="110"/>
      <c r="C36" s="111"/>
      <c r="D36" s="111"/>
      <c r="E36" s="111"/>
      <c r="F36" s="111"/>
      <c r="G36" s="111"/>
      <c r="H36" s="112"/>
      <c r="I36" s="116"/>
      <c r="J36" s="117"/>
      <c r="K36" s="118"/>
      <c r="L36" s="258" t="s">
        <v>20</v>
      </c>
      <c r="M36" s="259"/>
      <c r="N36" s="103">
        <f>(N35)/10</f>
        <v>0</v>
      </c>
      <c r="O36" s="104"/>
      <c r="P36" s="105" t="s">
        <v>42</v>
      </c>
      <c r="Q36" s="106"/>
    </row>
    <row r="38" ht="44.25" customHeight="1"/>
  </sheetData>
  <sheetProtection/>
  <mergeCells count="64">
    <mergeCell ref="I28:L28"/>
    <mergeCell ref="I29:L29"/>
    <mergeCell ref="I30:L30"/>
    <mergeCell ref="I31:L31"/>
    <mergeCell ref="C33:Q33"/>
    <mergeCell ref="I32:L32"/>
    <mergeCell ref="C28:H32"/>
    <mergeCell ref="Q19:Q20"/>
    <mergeCell ref="C21:H21"/>
    <mergeCell ref="C22:H22"/>
    <mergeCell ref="C23:H23"/>
    <mergeCell ref="C24:H24"/>
    <mergeCell ref="I23:L24"/>
    <mergeCell ref="Q23:Q24"/>
    <mergeCell ref="I22:L22"/>
    <mergeCell ref="C20:H20"/>
    <mergeCell ref="C18:H18"/>
    <mergeCell ref="I16:L18"/>
    <mergeCell ref="C25:H25"/>
    <mergeCell ref="I25:L25"/>
    <mergeCell ref="I26:L26"/>
    <mergeCell ref="I21:L21"/>
    <mergeCell ref="C26:H27"/>
    <mergeCell ref="I27:L27"/>
    <mergeCell ref="P35:Q35"/>
    <mergeCell ref="L36:M36"/>
    <mergeCell ref="N36:O36"/>
    <mergeCell ref="P36:Q36"/>
    <mergeCell ref="B12:B13"/>
    <mergeCell ref="C12:H13"/>
    <mergeCell ref="I12:L13"/>
    <mergeCell ref="C14:L14"/>
    <mergeCell ref="B15:B24"/>
    <mergeCell ref="N35:O35"/>
    <mergeCell ref="C34:H34"/>
    <mergeCell ref="B35:H36"/>
    <mergeCell ref="I35:K36"/>
    <mergeCell ref="L35:M35"/>
    <mergeCell ref="I34:L34"/>
    <mergeCell ref="AI12:AM12"/>
    <mergeCell ref="AI14:AM14"/>
    <mergeCell ref="M12:P12"/>
    <mergeCell ref="I15:L15"/>
    <mergeCell ref="Q12:Q14"/>
    <mergeCell ref="B2:C5"/>
    <mergeCell ref="D2:H5"/>
    <mergeCell ref="I2:L2"/>
    <mergeCell ref="I3:L5"/>
    <mergeCell ref="B6:Q6"/>
    <mergeCell ref="B7:B8"/>
    <mergeCell ref="C7:H8"/>
    <mergeCell ref="I7:I8"/>
    <mergeCell ref="J7:K8"/>
    <mergeCell ref="L8:N8"/>
    <mergeCell ref="L7:N7"/>
    <mergeCell ref="F9:Q10"/>
    <mergeCell ref="B11:Q11"/>
    <mergeCell ref="B9:E10"/>
    <mergeCell ref="Q16:Q18"/>
    <mergeCell ref="C19:H19"/>
    <mergeCell ref="I19:L20"/>
    <mergeCell ref="C15:H15"/>
    <mergeCell ref="C16:H16"/>
    <mergeCell ref="C17:H17"/>
  </mergeCells>
  <printOptions/>
  <pageMargins left="0.7086614173228347" right="0.7086614173228347" top="0.64" bottom="0.7480314960629921" header="0.08" footer="0.31496062992125984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QUAGLINO</dc:creator>
  <cp:keywords/>
  <dc:description/>
  <cp:lastModifiedBy>GERARD</cp:lastModifiedBy>
  <cp:lastPrinted>2010-02-12T13:50:33Z</cp:lastPrinted>
  <dcterms:created xsi:type="dcterms:W3CDTF">2006-05-19T11:24:27Z</dcterms:created>
  <dcterms:modified xsi:type="dcterms:W3CDTF">2011-10-27T17:47:40Z</dcterms:modified>
  <cp:category/>
  <cp:version/>
  <cp:contentType/>
  <cp:contentStatus/>
</cp:coreProperties>
</file>