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0" yWindow="80" windowWidth="11390" windowHeight="8010" activeTab="0"/>
  </bookViews>
  <sheets>
    <sheet name="ACCUEIL" sheetId="1" r:id="rId1"/>
    <sheet name="OBSERVATION" sheetId="2" state="hidden" r:id="rId2"/>
    <sheet name="Observation1" sheetId="3" state="hidden" r:id="rId3"/>
    <sheet name="MODELE" sheetId="4" state="hidden" r:id="rId4"/>
    <sheet name="Modele1" sheetId="5" state="hidden" r:id="rId5"/>
    <sheet name="LISTE" sheetId="6" r:id="rId6"/>
    <sheet name="Commentaires" sheetId="7" state="hidden" r:id="rId7"/>
  </sheets>
  <definedNames>
    <definedName name="_xlfn.AGGREGATE" hidden="1">#NAME?</definedName>
    <definedName name="liste">'LISTE'!$A$2:$A$41</definedName>
  </definedNames>
  <calcPr fullCalcOnLoad="1"/>
</workbook>
</file>

<file path=xl/sharedStrings.xml><?xml version="1.0" encoding="utf-8"?>
<sst xmlns="http://schemas.openxmlformats.org/spreadsheetml/2006/main" count="124" uniqueCount="79">
  <si>
    <t>JOUEUR 1</t>
  </si>
  <si>
    <t>JOUEUR 2</t>
  </si>
  <si>
    <t>STATISTIQUES</t>
  </si>
  <si>
    <t>SMASH</t>
  </si>
  <si>
    <t>AMORTI</t>
  </si>
  <si>
    <t>CONTRE-AMORTI</t>
  </si>
  <si>
    <t>DROITE - GAUCHE</t>
  </si>
  <si>
    <t>FAUTE ADVERSE</t>
  </si>
  <si>
    <t>TOTAL</t>
  </si>
  <si>
    <t>NOM Prénom</t>
  </si>
  <si>
    <t>Elève 5</t>
  </si>
  <si>
    <t>BAD - STAT</t>
  </si>
  <si>
    <t>BADMINTON - OBSERVATION</t>
  </si>
  <si>
    <t xml:space="preserve">JOUEUR OBSERVE : </t>
  </si>
  <si>
    <t>ADVERSAIRE :</t>
  </si>
  <si>
    <t>TOTAL ZONES ARRIERES</t>
  </si>
  <si>
    <t>TOTAL ZONES AVANTS</t>
  </si>
  <si>
    <t>TOTAL ZONE CENTRALE</t>
  </si>
  <si>
    <t>BILAN DE L'OBSERVATION</t>
  </si>
  <si>
    <t>TOTAL FAUTES</t>
  </si>
  <si>
    <t>TOTAL ZONES LATERALES</t>
  </si>
  <si>
    <t>VOLUME DE JEU</t>
  </si>
  <si>
    <t>BIEN : TECHNIQUE DU DEGAGE ACQUISE !</t>
  </si>
  <si>
    <t>LES VOLANTS N'ATTEIGNENT PAS ASSEZ SOUVENT LA ZONE ARRIERE, LA TECHNIQUE DU DEGAGE EST A REVOIR : 
mise de profil, prise du volant haut, fouetté de la raquette</t>
  </si>
  <si>
    <t>BIEN : TECHNIQUE DE L'AMORTI / CONTRE-AMORTI ACQUISE</t>
  </si>
  <si>
    <t>LA ZONE AVANT N'EST PAS ASSEZ EXPLOITEE : DEPLACER VOTRE ADVERSAIRE EN VARIANT JEU LONG / JEU COURT</t>
  </si>
  <si>
    <t>ATTENTION : ZONE DE JEU TROP REDUITE - 
TROP DE VOLANTS EN SECTEUR CENTRAL !
Repoussez l'adversaire en fond de court avec des frappes hautes et longues : mise de profil + fouetté</t>
  </si>
  <si>
    <t>BIEN : LA ZONE CENTRALE EST PEU ATTEINTE, VOTRE ADVERSAIRE EST CONTRAINT DE SE DEPLACER ! CONTINUEZ !</t>
  </si>
  <si>
    <t>BILAN DE L'OBSERVATION :</t>
  </si>
  <si>
    <t>ATTENTION : TROP DE FAUTES TECHNIQUES DE RENVOI
Déplacer vos appuis pendant le vol du volant.
Replacer vous après chaque frappe dans l'espace central du terrain !</t>
  </si>
  <si>
    <t>BIEN : PEU DE FAUTES COMMISES ! GARDEZ VOTRE CONCENTRATION !</t>
  </si>
  <si>
    <t>BIEN : L'ESPACE DE JEU SE DIVERSIFIE SUR LE PLAN LATERAL (orientation des épaules au moment de la frappe)</t>
  </si>
  <si>
    <t>LES ZONES LATERALES NE SONT PAS ASSEZ EXPLOITEES, DEPLACEZ VOTRE ADVERSAIRE, NOTAMMENT SUR SON COTE REVERS !</t>
  </si>
  <si>
    <r>
      <t xml:space="preserve">Ce fichier a pour but d'aider l'élève dans le relevé d'information au cours d'un match de badminton.
</t>
    </r>
    <r>
      <rPr>
        <sz val="14"/>
        <color indexed="17"/>
        <rFont val="Calibri"/>
        <family val="2"/>
      </rPr>
      <t xml:space="preserve">1/ Deux types d'observation sont proposés : relevé des points gagnants ou relevé d'un volume de jeu.
POINTS GAGNANTS = permet de renseigner l'élève sur le type de coup utilisé pour marquer un point ainsi que sur la localisation sur le terrain adverse. </t>
    </r>
    <r>
      <rPr>
        <u val="single"/>
        <sz val="14"/>
        <color indexed="17"/>
        <rFont val="Calibri"/>
        <family val="2"/>
      </rPr>
      <t>2 élèves observés</t>
    </r>
    <r>
      <rPr>
        <sz val="14"/>
        <color indexed="17"/>
        <rFont val="Calibri"/>
        <family val="2"/>
      </rPr>
      <t xml:space="preserve">
VOLUME DE JEU = permet de renseigner l'élève sur l'espace occupé par ses frappes sur le terrain adverse, des conseils sont donnés en direct en fonction des résultats. </t>
    </r>
    <r>
      <rPr>
        <u val="single"/>
        <sz val="14"/>
        <color indexed="17"/>
        <rFont val="Calibri"/>
        <family val="2"/>
      </rPr>
      <t xml:space="preserve">1 élève observé
</t>
    </r>
    <r>
      <rPr>
        <sz val="14"/>
        <color indexed="53"/>
        <rFont val="Calibri"/>
        <family val="2"/>
      </rPr>
      <t xml:space="preserve">2/ Copier-coller une liste d'élèves dans la feuille LISTE. 
Puis sur la page d'accueil, cliquer sur DEMARRER L'OBSERVATION : sélectionner le type d'observation choisi puis les élèves concernés et cliquer sur VALIDER.
</t>
    </r>
  </si>
  <si>
    <t>5/ Après l'observation, il est possible d'archiver les statistiques obtenues en cliquant sur ARCHIVER. Pour revenir à un fichier vierge, cliquer sur REINITIALISER.</t>
  </si>
  <si>
    <t>ZONE VALIDEE</t>
  </si>
  <si>
    <t>ZONE NON VALIDEE</t>
  </si>
  <si>
    <t>ZONES ARRIERES</t>
  </si>
  <si>
    <t>ZONES AVANTS</t>
  </si>
  <si>
    <t>LA ZONE AVANT N'EST PAS ASSEZ EXPLOITEE : DEPLACEZ VOTRE ADVERSAIRE EN VARIANT JEU LONG / JEU COURT</t>
  </si>
  <si>
    <t>ZONE CENTRALE</t>
  </si>
  <si>
    <r>
      <t xml:space="preserve">ATTENTION : ZONE DE JEU TROP REDUITE - 
TROP DE VOLANTS EN SECTEUR CENTRAL !
Repoussez l'adversaire en </t>
    </r>
    <r>
      <rPr>
        <u val="single"/>
        <sz val="11"/>
        <rFont val="Calibri"/>
        <family val="2"/>
      </rPr>
      <t>fond de court</t>
    </r>
    <r>
      <rPr>
        <sz val="11"/>
        <rFont val="Calibri"/>
        <family val="2"/>
      </rPr>
      <t xml:space="preserve"> avec des frappes hautes et longues : mise de profil + fouetté
ou déplacer le en </t>
    </r>
    <r>
      <rPr>
        <u val="single"/>
        <sz val="11"/>
        <rFont val="Calibri"/>
        <family val="2"/>
      </rPr>
      <t>alternant gauche / droite</t>
    </r>
  </si>
  <si>
    <t>ZONES LATERALES</t>
  </si>
  <si>
    <t>BIEN : L'ESPACE DE JEU SE DIVERSIFIE SUR LE PLAN LATERAL 
(orientation des épaules au moment de la frappe)</t>
  </si>
  <si>
    <t>FAUTES</t>
  </si>
  <si>
    <t>ATTENTION : TROP DE FAUTES TECHNIQUES DE RENVOI
Déplacez vos appuis pendant le vol du volant.
Replacez vous après chaque frappe dans l'espace central du terrain !</t>
  </si>
  <si>
    <t>DÉGAGÉ</t>
  </si>
  <si>
    <r>
      <rPr>
        <sz val="14"/>
        <color indexed="52"/>
        <rFont val="Calibri"/>
        <family val="2"/>
      </rPr>
      <t>4/</t>
    </r>
    <r>
      <rPr>
        <sz val="14"/>
        <color indexed="52"/>
        <rFont val="Calibri"/>
        <family val="2"/>
      </rPr>
      <t xml:space="preserve"> </t>
    </r>
    <r>
      <rPr>
        <b/>
        <i/>
        <sz val="14"/>
        <color indexed="52"/>
        <rFont val="Calibri"/>
        <family val="2"/>
      </rPr>
      <t>VO</t>
    </r>
    <r>
      <rPr>
        <b/>
        <i/>
        <sz val="14"/>
        <color indexed="52"/>
        <rFont val="Calibri"/>
        <family val="2"/>
      </rPr>
      <t>L</t>
    </r>
    <r>
      <rPr>
        <b/>
        <i/>
        <sz val="14"/>
        <color indexed="52"/>
        <rFont val="Calibri"/>
        <family val="2"/>
      </rPr>
      <t>UME DE JEU</t>
    </r>
    <r>
      <rPr>
        <sz val="14"/>
        <color indexed="52"/>
        <rFont val="Calibri"/>
        <family val="2"/>
      </rPr>
      <t xml:space="preserve"> : à chaque frappe, cliquer sur l'endroit ou a été joué le volant par l'adversaire. Ce relevé permet de rendre compte des intentions du joueur observé en terme de zones à atteindre (occupation du terrain sur la largeur / la profondeur). A la fin de l'observation, un bilan prenant en compte les zones les plus souvent et les moins souvent atteintes s'affiche. L'élève peut s'approprier les points clés à travailler. Les commentaires sont modifiables à l'aide du bouton COMMENTAIRES.</t>
    </r>
  </si>
  <si>
    <t>&amp;</t>
  </si>
  <si>
    <t xml:space="preserve">JOUEUR OBSERVÉ : </t>
  </si>
  <si>
    <t>POINTS GAGNANTS</t>
  </si>
  <si>
    <t>1er set</t>
  </si>
  <si>
    <t>2e set</t>
  </si>
  <si>
    <t>3e set</t>
  </si>
  <si>
    <t>SERVICE</t>
  </si>
  <si>
    <r>
      <t xml:space="preserve">3/ </t>
    </r>
    <r>
      <rPr>
        <b/>
        <i/>
        <sz val="14"/>
        <color indexed="49"/>
        <rFont val="Calibri"/>
        <family val="2"/>
      </rPr>
      <t>POINTS GAGNANTS</t>
    </r>
    <r>
      <rPr>
        <sz val="14"/>
        <color indexed="49"/>
        <rFont val="Calibri"/>
        <family val="2"/>
      </rPr>
      <t xml:space="preserve"> : dès qu'un point est marqué, cliquer sur l'endroit du terrain où est tombé le volant ou le placement de l'adversaire s'il a commis une faute. Une fenêtre s'affiche : sélectionner alors le type de coup qui a permis de marquer le pt.
</t>
    </r>
    <r>
      <rPr>
        <u val="single"/>
        <sz val="14"/>
        <color indexed="49"/>
        <rFont val="Calibri"/>
        <family val="2"/>
      </rPr>
      <t>SMASH</t>
    </r>
    <r>
      <rPr>
        <sz val="14"/>
        <color indexed="49"/>
        <rFont val="Calibri"/>
        <family val="2"/>
      </rPr>
      <t xml:space="preserve"> = trajectoire descendante et rapide
</t>
    </r>
    <r>
      <rPr>
        <u val="single"/>
        <sz val="14"/>
        <color indexed="49"/>
        <rFont val="Calibri"/>
        <family val="2"/>
      </rPr>
      <t>AMORTI</t>
    </r>
    <r>
      <rPr>
        <sz val="14"/>
        <color indexed="49"/>
        <rFont val="Calibri"/>
        <family val="2"/>
      </rPr>
      <t xml:space="preserve"> = volant court effectué depuis le centre ou l'arrière de son terrain
</t>
    </r>
    <r>
      <rPr>
        <u val="single"/>
        <sz val="14"/>
        <color indexed="49"/>
        <rFont val="Calibri"/>
        <family val="2"/>
      </rPr>
      <t>CONTRE-AMORTI</t>
    </r>
    <r>
      <rPr>
        <sz val="14"/>
        <color indexed="49"/>
        <rFont val="Calibri"/>
        <family val="2"/>
      </rPr>
      <t xml:space="preserve"> = volant court effectué depuis la zone avant de son terrain.
</t>
    </r>
    <r>
      <rPr>
        <u val="single"/>
        <sz val="14"/>
        <color indexed="49"/>
        <rFont val="Calibri"/>
        <family val="2"/>
      </rPr>
      <t>DROITE - GAUCHE</t>
    </r>
    <r>
      <rPr>
        <sz val="14"/>
        <color indexed="49"/>
        <rFont val="Calibri"/>
        <family val="2"/>
      </rPr>
      <t xml:space="preserve"> = volant marqué sur une zone latérale ou après un déplacement de l'adversaire
</t>
    </r>
    <r>
      <rPr>
        <u val="single"/>
        <sz val="14"/>
        <color indexed="49"/>
        <rFont val="Calibri"/>
        <family val="2"/>
      </rPr>
      <t>DÉGAGÉ</t>
    </r>
    <r>
      <rPr>
        <sz val="14"/>
        <color indexed="49"/>
        <rFont val="Calibri"/>
        <family val="2"/>
      </rPr>
      <t xml:space="preserve"> = volant marqué en zone arrière avec un volant par-dessus l'adversaire
</t>
    </r>
    <r>
      <rPr>
        <u val="single"/>
        <sz val="14"/>
        <color indexed="49"/>
        <rFont val="Calibri"/>
        <family val="2"/>
      </rPr>
      <t>SERVICE</t>
    </r>
    <r>
      <rPr>
        <sz val="14"/>
        <color indexed="49"/>
        <rFont val="Calibri"/>
        <family val="2"/>
      </rPr>
      <t xml:space="preserve"> = point marqué au service
</t>
    </r>
    <r>
      <rPr>
        <u val="single"/>
        <sz val="14"/>
        <color indexed="49"/>
        <rFont val="Calibri"/>
        <family val="2"/>
      </rPr>
      <t>FAUTE DE L'ADVERSAIRE</t>
    </r>
    <r>
      <rPr>
        <sz val="14"/>
        <color indexed="49"/>
        <rFont val="Calibri"/>
        <family val="2"/>
      </rPr>
      <t xml:space="preserve"> = point marqué sur une faute non provoquée de l'adversaire</t>
    </r>
  </si>
  <si>
    <t>Manon</t>
  </si>
  <si>
    <t>Emile</t>
  </si>
  <si>
    <t>Stephane</t>
  </si>
  <si>
    <t>Benjamin</t>
  </si>
  <si>
    <t>Louis</t>
  </si>
  <si>
    <t>Guilaine</t>
  </si>
  <si>
    <t>Anouk</t>
  </si>
  <si>
    <t>Juline</t>
  </si>
  <si>
    <t>Julien</t>
  </si>
  <si>
    <t>Erwan</t>
  </si>
  <si>
    <t>Alexandre</t>
  </si>
  <si>
    <t>Jean-Christophe</t>
  </si>
  <si>
    <t>Corentin</t>
  </si>
  <si>
    <t>Ambre</t>
  </si>
  <si>
    <t>Aurélien</t>
  </si>
  <si>
    <t xml:space="preserve">Helena </t>
  </si>
  <si>
    <t>Jérémy</t>
  </si>
  <si>
    <t>Nicolas</t>
  </si>
  <si>
    <t>Mathieu</t>
  </si>
  <si>
    <t xml:space="preserve">Clara </t>
  </si>
  <si>
    <t>Matéo</t>
  </si>
  <si>
    <t>Tony</t>
  </si>
  <si>
    <t>Valentin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</si>
</sst>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10"/>
      <name val="Calibri"/>
      <family val="2"/>
    </font>
    <font>
      <b/>
      <sz val="24"/>
      <color indexed="49"/>
      <name val="Calibri"/>
      <family val="2"/>
    </font>
    <font>
      <b/>
      <sz val="24"/>
      <color indexed="12"/>
      <name val="Calibri"/>
      <family val="2"/>
    </font>
    <font>
      <b/>
      <sz val="24"/>
      <color indexed="5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b/>
      <sz val="26"/>
      <color indexed="10"/>
      <name val="Calibri"/>
      <family val="2"/>
    </font>
    <font>
      <sz val="14"/>
      <color indexed="17"/>
      <name val="Calibri"/>
      <family val="2"/>
    </font>
    <font>
      <u val="single"/>
      <sz val="14"/>
      <color indexed="17"/>
      <name val="Calibri"/>
      <family val="2"/>
    </font>
    <font>
      <sz val="14"/>
      <color indexed="53"/>
      <name val="Calibri"/>
      <family val="2"/>
    </font>
    <font>
      <sz val="14"/>
      <color indexed="49"/>
      <name val="Calibri"/>
      <family val="2"/>
    </font>
    <font>
      <u val="single"/>
      <sz val="14"/>
      <color indexed="49"/>
      <name val="Calibri"/>
      <family val="2"/>
    </font>
    <font>
      <b/>
      <i/>
      <sz val="14"/>
      <color indexed="49"/>
      <name val="Calibri"/>
      <family val="2"/>
    </font>
    <font>
      <b/>
      <sz val="26"/>
      <color indexed="33"/>
      <name val="Calibri"/>
      <family val="2"/>
    </font>
    <font>
      <sz val="36"/>
      <color indexed="8"/>
      <name val="Calibri"/>
      <family val="2"/>
    </font>
    <font>
      <sz val="18"/>
      <color indexed="8"/>
      <name val="Calibri"/>
      <family val="2"/>
    </font>
    <font>
      <sz val="12"/>
      <color indexed="52"/>
      <name val="Calibri"/>
      <family val="2"/>
    </font>
    <font>
      <sz val="72"/>
      <color indexed="9"/>
      <name val="Calibri"/>
      <family val="2"/>
    </font>
    <font>
      <sz val="22"/>
      <color indexed="8"/>
      <name val="Calibri"/>
      <family val="2"/>
    </font>
    <font>
      <i/>
      <sz val="36"/>
      <color indexed="9"/>
      <name val="Calibri"/>
      <family val="2"/>
    </font>
    <font>
      <sz val="18"/>
      <name val="Calibri"/>
      <family val="2"/>
    </font>
    <font>
      <sz val="16"/>
      <name val="Calibri"/>
      <family val="2"/>
    </font>
    <font>
      <sz val="22"/>
      <name val="Calibri"/>
      <family val="2"/>
    </font>
    <font>
      <sz val="14"/>
      <color indexed="52"/>
      <name val="Calibri"/>
      <family val="2"/>
    </font>
    <font>
      <b/>
      <i/>
      <sz val="14"/>
      <color indexed="52"/>
      <name val="Calibri"/>
      <family val="2"/>
    </font>
    <font>
      <b/>
      <i/>
      <sz val="18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2"/>
      <name val="Calibri"/>
      <family val="2"/>
    </font>
    <font>
      <b/>
      <sz val="18"/>
      <color indexed="21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2"/>
      <color indexed="8"/>
      <name val="Calibri"/>
      <family val="2"/>
    </font>
    <font>
      <sz val="16"/>
      <color indexed="8"/>
      <name val="Calibri"/>
      <family val="2"/>
    </font>
    <font>
      <sz val="20"/>
      <color indexed="10"/>
      <name val="Calibri"/>
      <family val="2"/>
    </font>
    <font>
      <sz val="22"/>
      <color indexed="62"/>
      <name val="Calibri"/>
      <family val="2"/>
    </font>
    <font>
      <b/>
      <sz val="20"/>
      <color indexed="9"/>
      <name val="Calibri"/>
      <family val="2"/>
    </font>
    <font>
      <sz val="16"/>
      <color indexed="62"/>
      <name val="Calibri"/>
      <family val="2"/>
    </font>
    <font>
      <sz val="72"/>
      <color indexed="14"/>
      <name val="Calibri"/>
      <family val="2"/>
    </font>
    <font>
      <sz val="14"/>
      <color indexed="14"/>
      <name val="Calibri"/>
      <family val="2"/>
    </font>
    <font>
      <sz val="14"/>
      <color indexed="23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25"/>
      <color indexed="8"/>
      <name val="Calibri"/>
      <family val="2"/>
    </font>
    <font>
      <sz val="30"/>
      <color indexed="8"/>
      <name val="Calibri"/>
      <family val="2"/>
    </font>
    <font>
      <b/>
      <i/>
      <sz val="18"/>
      <color indexed="9"/>
      <name val="Calibri"/>
      <family val="2"/>
    </font>
    <font>
      <sz val="22"/>
      <color indexed="9"/>
      <name val="Calibri"/>
      <family val="2"/>
    </font>
    <font>
      <sz val="70"/>
      <color indexed="8"/>
      <name val="Calibri"/>
      <family val="2"/>
    </font>
    <font>
      <sz val="48"/>
      <color indexed="8"/>
      <name val="Calibri"/>
      <family val="2"/>
    </font>
    <font>
      <sz val="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72"/>
      <color theme="1"/>
      <name val="Calibri"/>
      <family val="2"/>
    </font>
    <font>
      <sz val="16"/>
      <color theme="1"/>
      <name val="Calibri"/>
      <family val="2"/>
    </font>
    <font>
      <sz val="11"/>
      <color rgb="FFFF9900"/>
      <name val="Calibri"/>
      <family val="2"/>
    </font>
    <font>
      <sz val="20"/>
      <color rgb="FFFF0000"/>
      <name val="Calibri"/>
      <family val="2"/>
    </font>
    <font>
      <sz val="22"/>
      <color theme="3" tint="0.39998000860214233"/>
      <name val="Calibri"/>
      <family val="2"/>
    </font>
    <font>
      <b/>
      <sz val="20"/>
      <color theme="0"/>
      <name val="Calibri"/>
      <family val="2"/>
    </font>
    <font>
      <sz val="16"/>
      <color theme="3" tint="0.39998000860214233"/>
      <name val="Calibri"/>
      <family val="2"/>
    </font>
    <font>
      <sz val="14"/>
      <color theme="8" tint="0.39998000860214233"/>
      <name val="Calibri"/>
      <family val="2"/>
    </font>
    <font>
      <sz val="72"/>
      <color rgb="FFFF00FF"/>
      <name val="Calibri"/>
      <family val="2"/>
    </font>
    <font>
      <sz val="14"/>
      <color rgb="FFFF00FF"/>
      <name val="Calibri"/>
      <family val="2"/>
    </font>
    <font>
      <sz val="14"/>
      <color theme="1" tint="0.49998000264167786"/>
      <name val="Calibri"/>
      <family val="2"/>
    </font>
    <font>
      <sz val="14"/>
      <color theme="9" tint="0.39998000860214233"/>
      <name val="Calibri"/>
      <family val="2"/>
    </font>
    <font>
      <sz val="25"/>
      <color theme="1"/>
      <name val="Calibri"/>
      <family val="2"/>
    </font>
    <font>
      <sz val="20"/>
      <color theme="1"/>
      <name val="Calibri"/>
      <family val="2"/>
    </font>
    <font>
      <sz val="70"/>
      <color theme="1"/>
      <name val="Calibri"/>
      <family val="2"/>
    </font>
    <font>
      <sz val="30"/>
      <color theme="1"/>
      <name val="Calibri"/>
      <family val="2"/>
    </font>
    <font>
      <sz val="22"/>
      <color theme="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b/>
      <i/>
      <sz val="18"/>
      <color theme="0"/>
      <name val="Calibri"/>
      <family val="2"/>
    </font>
    <font>
      <sz val="4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bgColor theme="0" tint="-0.24993999302387238"/>
      </patternFill>
    </fill>
    <fill>
      <patternFill patternType="solid">
        <fgColor rgb="FF83E98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ashDot">
        <color indexed="44"/>
      </right>
      <top>
        <color indexed="63"/>
      </top>
      <bottom>
        <color indexed="63"/>
      </bottom>
    </border>
    <border>
      <left>
        <color indexed="63"/>
      </left>
      <right style="dashDot">
        <color indexed="9"/>
      </right>
      <top>
        <color indexed="63"/>
      </top>
      <bottom style="dashDot">
        <color indexed="9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ashDot">
        <color indexed="9"/>
      </right>
      <top style="dashDot">
        <color indexed="9"/>
      </top>
      <bottom style="dashDot">
        <color indexed="9"/>
      </bottom>
    </border>
    <border>
      <left style="dashDot">
        <color indexed="9"/>
      </left>
      <right style="dashDot">
        <color indexed="9"/>
      </right>
      <top style="dashDot">
        <color indexed="9"/>
      </top>
      <bottom>
        <color indexed="63"/>
      </bottom>
    </border>
    <border>
      <left style="dashDot">
        <color indexed="9"/>
      </left>
      <right>
        <color indexed="63"/>
      </right>
      <top style="dashDot">
        <color indexed="9"/>
      </top>
      <bottom style="dashDot">
        <color indexed="9"/>
      </bottom>
    </border>
    <border>
      <left style="dashDot">
        <color indexed="9"/>
      </left>
      <right style="dashDot">
        <color indexed="9"/>
      </right>
      <top style="dashDot">
        <color indexed="9"/>
      </top>
      <bottom style="dashDot">
        <color indexed="9"/>
      </bottom>
    </border>
    <border>
      <left>
        <color indexed="63"/>
      </left>
      <right style="dashDot">
        <color indexed="44"/>
      </right>
      <top>
        <color indexed="63"/>
      </top>
      <bottom style="dashDot">
        <color indexed="4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ed"/>
    </border>
    <border>
      <left style="thick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ck"/>
      <right style="dashed"/>
      <top style="dashed"/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thick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2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2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83" fillId="33" borderId="0" xfId="0" applyFont="1" applyFill="1" applyAlignment="1">
      <alignment vertical="center"/>
    </xf>
    <xf numFmtId="0" fontId="8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84" fillId="0" borderId="0" xfId="0" applyFont="1" applyAlignment="1">
      <alignment horizontal="center"/>
    </xf>
    <xf numFmtId="0" fontId="84" fillId="0" borderId="10" xfId="0" applyFont="1" applyBorder="1" applyAlignment="1">
      <alignment horizontal="center"/>
    </xf>
    <xf numFmtId="0" fontId="0" fillId="33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20" fillId="36" borderId="0" xfId="0" applyFont="1" applyFill="1" applyAlignment="1">
      <alignment horizontal="center" vertical="center" wrapText="1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0" fillId="39" borderId="11" xfId="0" applyFill="1" applyBorder="1" applyAlignment="1">
      <alignment/>
    </xf>
    <xf numFmtId="0" fontId="0" fillId="39" borderId="0" xfId="0" applyFill="1" applyAlignment="1">
      <alignment/>
    </xf>
    <xf numFmtId="0" fontId="0" fillId="38" borderId="0" xfId="0" applyFill="1" applyAlignment="1">
      <alignment/>
    </xf>
    <xf numFmtId="0" fontId="21" fillId="35" borderId="0" xfId="0" applyFont="1" applyFill="1" applyAlignment="1" applyProtection="1">
      <alignment horizontal="left" vertical="center"/>
      <protection hidden="1"/>
    </xf>
    <xf numFmtId="0" fontId="21" fillId="35" borderId="0" xfId="0" applyFont="1" applyFill="1" applyAlignment="1" applyProtection="1">
      <alignment horizontal="center" vertical="center"/>
      <protection hidden="1"/>
    </xf>
    <xf numFmtId="0" fontId="8" fillId="35" borderId="0" xfId="0" applyFont="1" applyFill="1" applyAlignment="1" applyProtection="1">
      <alignment horizontal="left" vertical="center" wrapText="1"/>
      <protection hidden="1"/>
    </xf>
    <xf numFmtId="0" fontId="8" fillId="35" borderId="0" xfId="0" applyFont="1" applyFill="1" applyAlignment="1" applyProtection="1">
      <alignment wrapText="1"/>
      <protection hidden="1"/>
    </xf>
    <xf numFmtId="0" fontId="22" fillId="39" borderId="12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8" fillId="35" borderId="0" xfId="0" applyFont="1" applyFill="1" applyAlignment="1" applyProtection="1">
      <alignment horizontal="left" vertical="center"/>
      <protection hidden="1"/>
    </xf>
    <xf numFmtId="0" fontId="10" fillId="35" borderId="0" xfId="0" applyFont="1" applyFill="1" applyBorder="1" applyAlignment="1">
      <alignment vertical="center" wrapText="1"/>
    </xf>
    <xf numFmtId="0" fontId="23" fillId="35" borderId="0" xfId="0" applyFont="1" applyFill="1" applyBorder="1" applyAlignment="1">
      <alignment vertical="center" wrapText="1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24" fillId="38" borderId="0" xfId="0" applyFont="1" applyFill="1" applyAlignment="1">
      <alignment horizontal="right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21" fillId="35" borderId="0" xfId="0" applyFont="1" applyFill="1" applyAlignment="1" applyProtection="1">
      <alignment horizontal="left" vertical="center" wrapText="1"/>
      <protection hidden="1"/>
    </xf>
    <xf numFmtId="0" fontId="26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7" fillId="35" borderId="0" xfId="0" applyFont="1" applyFill="1" applyAlignment="1">
      <alignment/>
    </xf>
    <xf numFmtId="0" fontId="10" fillId="36" borderId="0" xfId="0" applyFont="1" applyFill="1" applyAlignment="1">
      <alignment horizontal="center" vertical="center"/>
    </xf>
    <xf numFmtId="0" fontId="21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left" vertical="center" wrapText="1"/>
    </xf>
    <xf numFmtId="0" fontId="8" fillId="35" borderId="0" xfId="0" applyFont="1" applyFill="1" applyAlignment="1">
      <alignment wrapText="1"/>
    </xf>
    <xf numFmtId="0" fontId="22" fillId="39" borderId="18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left" vertical="center"/>
    </xf>
    <xf numFmtId="0" fontId="8" fillId="35" borderId="0" xfId="0" applyFont="1" applyFill="1" applyAlignment="1">
      <alignment/>
    </xf>
    <xf numFmtId="0" fontId="21" fillId="35" borderId="0" xfId="0" applyFont="1" applyFill="1" applyAlignment="1">
      <alignment horizontal="left" vertical="center" wrapText="1"/>
    </xf>
    <xf numFmtId="0" fontId="0" fillId="37" borderId="0" xfId="0" applyFill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0" fillId="40" borderId="10" xfId="0" applyFont="1" applyFill="1" applyBorder="1" applyAlignment="1">
      <alignment horizontal="center" vertical="center" wrapText="1"/>
    </xf>
    <xf numFmtId="0" fontId="30" fillId="41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 applyProtection="1">
      <alignment horizontal="center" vertical="center" wrapText="1"/>
      <protection locked="0"/>
    </xf>
    <xf numFmtId="0" fontId="31" fillId="40" borderId="10" xfId="0" applyFont="1" applyFill="1" applyBorder="1" applyAlignment="1" applyProtection="1">
      <alignment horizontal="center" vertical="center" wrapText="1"/>
      <protection locked="0"/>
    </xf>
    <xf numFmtId="0" fontId="33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42" borderId="0" xfId="0" applyFill="1" applyAlignment="1">
      <alignment/>
    </xf>
    <xf numFmtId="0" fontId="85" fillId="35" borderId="0" xfId="0" applyFont="1" applyFill="1" applyAlignment="1">
      <alignment/>
    </xf>
    <xf numFmtId="0" fontId="0" fillId="0" borderId="0" xfId="0" applyAlignment="1">
      <alignment vertical="center"/>
    </xf>
    <xf numFmtId="0" fontId="86" fillId="33" borderId="0" xfId="0" applyFont="1" applyFill="1" applyAlignment="1">
      <alignment vertical="center" wrapText="1"/>
    </xf>
    <xf numFmtId="0" fontId="87" fillId="33" borderId="0" xfId="0" applyFont="1" applyFill="1" applyBorder="1" applyAlignment="1">
      <alignment vertical="center"/>
    </xf>
    <xf numFmtId="0" fontId="88" fillId="33" borderId="19" xfId="0" applyFont="1" applyFill="1" applyBorder="1" applyAlignment="1">
      <alignment horizontal="center" wrapText="1"/>
    </xf>
    <xf numFmtId="0" fontId="88" fillId="33" borderId="19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90" fillId="33" borderId="0" xfId="0" applyNumberFormat="1" applyFont="1" applyFill="1" applyAlignment="1">
      <alignment horizontal="left" vertical="center" wrapText="1"/>
    </xf>
    <xf numFmtId="0" fontId="91" fillId="33" borderId="0" xfId="0" applyFont="1" applyFill="1" applyAlignment="1">
      <alignment horizontal="center" vertical="center"/>
    </xf>
    <xf numFmtId="0" fontId="92" fillId="33" borderId="0" xfId="0" applyFont="1" applyFill="1" applyAlignment="1">
      <alignment horizontal="left" vertical="center" wrapText="1"/>
    </xf>
    <xf numFmtId="20" fontId="93" fillId="33" borderId="0" xfId="0" applyNumberFormat="1" applyFont="1" applyFill="1" applyAlignment="1">
      <alignment horizontal="left" wrapText="1"/>
    </xf>
    <xf numFmtId="0" fontId="94" fillId="33" borderId="0" xfId="0" applyFont="1" applyFill="1" applyAlignment="1">
      <alignment horizontal="left" vertical="center" wrapText="1"/>
    </xf>
    <xf numFmtId="0" fontId="0" fillId="43" borderId="20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95" fillId="13" borderId="23" xfId="0" applyFont="1" applyFill="1" applyBorder="1" applyAlignment="1" applyProtection="1">
      <alignment horizontal="center" vertical="center"/>
      <protection locked="0"/>
    </xf>
    <xf numFmtId="0" fontId="96" fillId="13" borderId="24" xfId="0" applyFont="1" applyFill="1" applyBorder="1" applyAlignment="1" applyProtection="1">
      <alignment horizontal="center" vertical="center"/>
      <protection locked="0"/>
    </xf>
    <xf numFmtId="0" fontId="96" fillId="13" borderId="23" xfId="0" applyFont="1" applyFill="1" applyBorder="1" applyAlignment="1" applyProtection="1">
      <alignment horizontal="center" vertical="center"/>
      <protection locked="0"/>
    </xf>
    <xf numFmtId="0" fontId="95" fillId="13" borderId="24" xfId="0" applyFont="1" applyFill="1" applyBorder="1" applyAlignment="1" applyProtection="1">
      <alignment horizontal="center" vertical="center"/>
      <protection locked="0"/>
    </xf>
    <xf numFmtId="0" fontId="96" fillId="13" borderId="25" xfId="0" applyFont="1" applyFill="1" applyBorder="1" applyAlignment="1" applyProtection="1">
      <alignment horizontal="center" vertical="center"/>
      <protection locked="0"/>
    </xf>
    <xf numFmtId="0" fontId="97" fillId="13" borderId="26" xfId="0" applyFont="1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95" fillId="43" borderId="29" xfId="0" applyFont="1" applyFill="1" applyBorder="1" applyAlignment="1" applyProtection="1">
      <alignment horizontal="center" vertical="center"/>
      <protection locked="0"/>
    </xf>
    <xf numFmtId="0" fontId="96" fillId="43" borderId="0" xfId="0" applyFont="1" applyFill="1" applyBorder="1" applyAlignment="1" applyProtection="1">
      <alignment horizontal="center" vertical="center"/>
      <protection locked="0"/>
    </xf>
    <xf numFmtId="0" fontId="96" fillId="43" borderId="30" xfId="0" applyFont="1" applyFill="1" applyBorder="1" applyAlignment="1" applyProtection="1">
      <alignment horizontal="center" vertical="center"/>
      <protection locked="0"/>
    </xf>
    <xf numFmtId="0" fontId="96" fillId="43" borderId="29" xfId="0" applyFont="1" applyFill="1" applyBorder="1" applyAlignment="1" applyProtection="1">
      <alignment horizontal="center" vertical="center"/>
      <protection locked="0"/>
    </xf>
    <xf numFmtId="0" fontId="96" fillId="43" borderId="31" xfId="0" applyFont="1" applyFill="1" applyBorder="1" applyAlignment="1" applyProtection="1">
      <alignment horizontal="center" vertical="center"/>
      <protection locked="0"/>
    </xf>
    <xf numFmtId="0" fontId="96" fillId="43" borderId="32" xfId="0" applyFont="1" applyFill="1" applyBorder="1" applyAlignment="1" applyProtection="1">
      <alignment horizontal="center" vertical="center"/>
      <protection locked="0"/>
    </xf>
    <xf numFmtId="0" fontId="96" fillId="43" borderId="33" xfId="0" applyFont="1" applyFill="1" applyBorder="1" applyAlignment="1" applyProtection="1">
      <alignment horizontal="center" vertical="center"/>
      <protection locked="0"/>
    </xf>
    <xf numFmtId="0" fontId="95" fillId="43" borderId="34" xfId="0" applyFont="1" applyFill="1" applyBorder="1" applyAlignment="1" applyProtection="1">
      <alignment horizontal="center" vertical="center"/>
      <protection locked="0"/>
    </xf>
    <xf numFmtId="0" fontId="96" fillId="43" borderId="34" xfId="0" applyFont="1" applyFill="1" applyBorder="1" applyAlignment="1" applyProtection="1">
      <alignment horizontal="center" vertical="center"/>
      <protection locked="0"/>
    </xf>
    <xf numFmtId="0" fontId="96" fillId="43" borderId="35" xfId="0" applyFont="1" applyFill="1" applyBorder="1" applyAlignment="1" applyProtection="1">
      <alignment horizontal="center" vertical="center"/>
      <protection locked="0"/>
    </xf>
    <xf numFmtId="0" fontId="95" fillId="43" borderId="36" xfId="0" applyFont="1" applyFill="1" applyBorder="1" applyAlignment="1" applyProtection="1">
      <alignment horizontal="center" vertical="center"/>
      <protection locked="0"/>
    </xf>
    <xf numFmtId="0" fontId="96" fillId="43" borderId="37" xfId="0" applyFont="1" applyFill="1" applyBorder="1" applyAlignment="1" applyProtection="1">
      <alignment horizontal="center" vertical="center"/>
      <protection locked="0"/>
    </xf>
    <xf numFmtId="0" fontId="96" fillId="43" borderId="38" xfId="0" applyFont="1" applyFill="1" applyBorder="1" applyAlignment="1" applyProtection="1">
      <alignment horizontal="center" vertical="center"/>
      <protection locked="0"/>
    </xf>
    <xf numFmtId="0" fontId="0" fillId="43" borderId="39" xfId="0" applyFill="1" applyBorder="1" applyAlignment="1">
      <alignment horizontal="center"/>
    </xf>
    <xf numFmtId="0" fontId="0" fillId="43" borderId="40" xfId="0" applyFill="1" applyBorder="1" applyAlignment="1">
      <alignment horizontal="center"/>
    </xf>
    <xf numFmtId="0" fontId="0" fillId="43" borderId="41" xfId="0" applyFill="1" applyBorder="1" applyAlignment="1">
      <alignment horizontal="center"/>
    </xf>
    <xf numFmtId="0" fontId="95" fillId="13" borderId="42" xfId="0" applyFont="1" applyFill="1" applyBorder="1" applyAlignment="1" applyProtection="1">
      <alignment horizontal="center" vertical="center"/>
      <protection locked="0"/>
    </xf>
    <xf numFmtId="0" fontId="96" fillId="13" borderId="0" xfId="0" applyFont="1" applyFill="1" applyBorder="1" applyAlignment="1" applyProtection="1">
      <alignment horizontal="center" vertical="center"/>
      <protection locked="0"/>
    </xf>
    <xf numFmtId="0" fontId="96" fillId="13" borderId="30" xfId="0" applyFont="1" applyFill="1" applyBorder="1" applyAlignment="1" applyProtection="1">
      <alignment horizontal="center" vertical="center"/>
      <protection locked="0"/>
    </xf>
    <xf numFmtId="0" fontId="96" fillId="13" borderId="42" xfId="0" applyFont="1" applyFill="1" applyBorder="1" applyAlignment="1" applyProtection="1">
      <alignment horizontal="center" vertical="center"/>
      <protection locked="0"/>
    </xf>
    <xf numFmtId="0" fontId="96" fillId="13" borderId="43" xfId="0" applyFont="1" applyFill="1" applyBorder="1" applyAlignment="1" applyProtection="1">
      <alignment horizontal="center" vertical="center"/>
      <protection locked="0"/>
    </xf>
    <xf numFmtId="0" fontId="96" fillId="13" borderId="32" xfId="0" applyFont="1" applyFill="1" applyBorder="1" applyAlignment="1" applyProtection="1">
      <alignment horizontal="center" vertical="center"/>
      <protection locked="0"/>
    </xf>
    <xf numFmtId="0" fontId="96" fillId="13" borderId="33" xfId="0" applyFont="1" applyFill="1" applyBorder="1" applyAlignment="1" applyProtection="1">
      <alignment horizontal="center" vertical="center"/>
      <protection locked="0"/>
    </xf>
    <xf numFmtId="0" fontId="95" fillId="13" borderId="29" xfId="0" applyFont="1" applyFill="1" applyBorder="1" applyAlignment="1" applyProtection="1">
      <alignment horizontal="center" vertical="center"/>
      <protection locked="0"/>
    </xf>
    <xf numFmtId="0" fontId="96" fillId="13" borderId="29" xfId="0" applyFont="1" applyFill="1" applyBorder="1" applyAlignment="1" applyProtection="1">
      <alignment horizontal="center" vertical="center"/>
      <protection locked="0"/>
    </xf>
    <xf numFmtId="0" fontId="96" fillId="13" borderId="31" xfId="0" applyFont="1" applyFill="1" applyBorder="1" applyAlignment="1" applyProtection="1">
      <alignment horizontal="center" vertical="center"/>
      <protection locked="0"/>
    </xf>
    <xf numFmtId="0" fontId="96" fillId="13" borderId="44" xfId="0" applyFont="1" applyFill="1" applyBorder="1" applyAlignment="1" applyProtection="1">
      <alignment horizontal="center" vertical="center"/>
      <protection locked="0"/>
    </xf>
    <xf numFmtId="0" fontId="96" fillId="13" borderId="45" xfId="0" applyFont="1" applyFill="1" applyBorder="1" applyAlignment="1" applyProtection="1">
      <alignment horizontal="center" vertical="center"/>
      <protection locked="0"/>
    </xf>
    <xf numFmtId="0" fontId="95" fillId="13" borderId="46" xfId="0" applyFont="1" applyFill="1" applyBorder="1" applyAlignment="1" applyProtection="1">
      <alignment horizontal="center" vertical="center"/>
      <protection locked="0"/>
    </xf>
    <xf numFmtId="0" fontId="96" fillId="13" borderId="37" xfId="0" applyFont="1" applyFill="1" applyBorder="1" applyAlignment="1" applyProtection="1">
      <alignment horizontal="center" vertical="center"/>
      <protection locked="0"/>
    </xf>
    <xf numFmtId="0" fontId="96" fillId="13" borderId="38" xfId="0" applyFont="1" applyFill="1" applyBorder="1" applyAlignment="1" applyProtection="1">
      <alignment horizontal="center" vertical="center"/>
      <protection locked="0"/>
    </xf>
    <xf numFmtId="0" fontId="98" fillId="13" borderId="29" xfId="0" applyFont="1" applyFill="1" applyBorder="1" applyAlignment="1" applyProtection="1">
      <alignment horizontal="center" vertical="center"/>
      <protection locked="0"/>
    </xf>
    <xf numFmtId="0" fontId="95" fillId="13" borderId="47" xfId="0" applyFont="1" applyFill="1" applyBorder="1" applyAlignment="1" applyProtection="1">
      <alignment horizontal="center" vertical="center"/>
      <protection locked="0"/>
    </xf>
    <xf numFmtId="0" fontId="96" fillId="13" borderId="48" xfId="0" applyFont="1" applyFill="1" applyBorder="1" applyAlignment="1" applyProtection="1">
      <alignment horizontal="center" vertical="center"/>
      <protection locked="0"/>
    </xf>
    <xf numFmtId="0" fontId="95" fillId="43" borderId="49" xfId="0" applyFont="1" applyFill="1" applyBorder="1" applyAlignment="1" applyProtection="1">
      <alignment horizontal="center" vertical="center"/>
      <protection locked="0"/>
    </xf>
    <xf numFmtId="0" fontId="96" fillId="43" borderId="24" xfId="0" applyFont="1" applyFill="1" applyBorder="1" applyAlignment="1" applyProtection="1">
      <alignment horizontal="center" vertical="center"/>
      <protection locked="0"/>
    </xf>
    <xf numFmtId="0" fontId="96" fillId="43" borderId="49" xfId="0" applyFont="1" applyFill="1" applyBorder="1" applyAlignment="1" applyProtection="1">
      <alignment horizontal="center" vertical="center"/>
      <protection locked="0"/>
    </xf>
    <xf numFmtId="0" fontId="99" fillId="33" borderId="0" xfId="0" applyFont="1" applyFill="1" applyAlignment="1">
      <alignment horizontal="center" vertical="center"/>
    </xf>
    <xf numFmtId="0" fontId="100" fillId="44" borderId="10" xfId="0" applyFont="1" applyFill="1" applyBorder="1" applyAlignment="1">
      <alignment horizontal="center" vertical="center"/>
    </xf>
    <xf numFmtId="0" fontId="100" fillId="45" borderId="10" xfId="0" applyFont="1" applyFill="1" applyBorder="1" applyAlignment="1">
      <alignment horizontal="center" vertical="center"/>
    </xf>
    <xf numFmtId="9" fontId="100" fillId="44" borderId="10" xfId="50" applyFont="1" applyFill="1" applyBorder="1" applyAlignment="1">
      <alignment horizontal="center" vertical="center"/>
    </xf>
    <xf numFmtId="9" fontId="100" fillId="45" borderId="10" xfId="50" applyFont="1" applyFill="1" applyBorder="1" applyAlignment="1">
      <alignment horizontal="center" vertical="center"/>
    </xf>
    <xf numFmtId="0" fontId="100" fillId="17" borderId="10" xfId="0" applyFont="1" applyFill="1" applyBorder="1" applyAlignment="1">
      <alignment horizontal="center" vertical="center"/>
    </xf>
    <xf numFmtId="0" fontId="101" fillId="46" borderId="10" xfId="0" applyFont="1" applyFill="1" applyBorder="1" applyAlignment="1">
      <alignment horizontal="center" vertical="center"/>
    </xf>
    <xf numFmtId="0" fontId="100" fillId="18" borderId="10" xfId="0" applyFont="1" applyFill="1" applyBorder="1" applyAlignment="1">
      <alignment horizontal="center" vertical="center"/>
    </xf>
    <xf numFmtId="0" fontId="100" fillId="47" borderId="10" xfId="0" applyFont="1" applyFill="1" applyBorder="1" applyAlignment="1">
      <alignment horizontal="center" vertical="center"/>
    </xf>
    <xf numFmtId="0" fontId="100" fillId="48" borderId="10" xfId="0" applyFont="1" applyFill="1" applyBorder="1" applyAlignment="1">
      <alignment horizontal="center" vertical="center"/>
    </xf>
    <xf numFmtId="9" fontId="100" fillId="48" borderId="10" xfId="50" applyFont="1" applyFill="1" applyBorder="1" applyAlignment="1">
      <alignment horizontal="center" vertical="center"/>
    </xf>
    <xf numFmtId="9" fontId="100" fillId="47" borderId="10" xfId="50" applyFont="1" applyFill="1" applyBorder="1" applyAlignment="1">
      <alignment horizontal="center" vertical="center"/>
    </xf>
    <xf numFmtId="9" fontId="100" fillId="17" borderId="10" xfId="50" applyFont="1" applyFill="1" applyBorder="1" applyAlignment="1">
      <alignment horizontal="center" vertical="center"/>
    </xf>
    <xf numFmtId="9" fontId="101" fillId="46" borderId="10" xfId="50" applyFont="1" applyFill="1" applyBorder="1" applyAlignment="1">
      <alignment horizontal="center" vertical="center"/>
    </xf>
    <xf numFmtId="0" fontId="102" fillId="49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82" fillId="43" borderId="0" xfId="0" applyFont="1" applyFill="1" applyAlignment="1">
      <alignment horizontal="center" vertical="center"/>
    </xf>
    <xf numFmtId="0" fontId="82" fillId="13" borderId="0" xfId="0" applyFont="1" applyFill="1" applyAlignment="1">
      <alignment horizontal="center" vertical="center"/>
    </xf>
    <xf numFmtId="0" fontId="82" fillId="43" borderId="0" xfId="0" applyNumberFormat="1" applyFont="1" applyFill="1" applyAlignment="1" applyProtection="1">
      <alignment horizontal="center" vertical="center"/>
      <protection locked="0"/>
    </xf>
    <xf numFmtId="0" fontId="82" fillId="13" borderId="0" xfId="0" applyNumberFormat="1" applyFont="1" applyFill="1" applyAlignment="1" applyProtection="1">
      <alignment horizontal="center" vertical="center"/>
      <protection locked="0"/>
    </xf>
    <xf numFmtId="0" fontId="0" fillId="13" borderId="50" xfId="0" applyFill="1" applyBorder="1" applyAlignment="1">
      <alignment horizontal="center" vertical="center"/>
    </xf>
    <xf numFmtId="0" fontId="0" fillId="13" borderId="51" xfId="0" applyFill="1" applyBorder="1" applyAlignment="1">
      <alignment horizontal="center" vertical="center"/>
    </xf>
    <xf numFmtId="0" fontId="0" fillId="13" borderId="52" xfId="0" applyFill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83" fillId="0" borderId="27" xfId="0" applyFont="1" applyBorder="1" applyAlignment="1">
      <alignment horizontal="center" vertical="center"/>
    </xf>
    <xf numFmtId="0" fontId="83" fillId="0" borderId="28" xfId="0" applyFont="1" applyBorder="1" applyAlignment="1">
      <alignment horizontal="center" vertical="center"/>
    </xf>
    <xf numFmtId="0" fontId="83" fillId="0" borderId="42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0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52" xfId="0" applyFont="1" applyBorder="1" applyAlignment="1">
      <alignment horizontal="center" vertical="center"/>
    </xf>
    <xf numFmtId="0" fontId="86" fillId="33" borderId="0" xfId="0" applyFont="1" applyFill="1" applyAlignment="1">
      <alignment horizontal="center" vertical="center" wrapText="1"/>
    </xf>
    <xf numFmtId="0" fontId="95" fillId="43" borderId="47" xfId="0" applyFont="1" applyFill="1" applyBorder="1" applyAlignment="1" applyProtection="1">
      <alignment horizontal="center" vertical="center"/>
      <protection locked="0"/>
    </xf>
    <xf numFmtId="0" fontId="96" fillId="43" borderId="53" xfId="0" applyFont="1" applyFill="1" applyBorder="1" applyAlignment="1" applyProtection="1">
      <alignment horizontal="center" vertical="center"/>
      <protection locked="0"/>
    </xf>
    <xf numFmtId="0" fontId="96" fillId="43" borderId="54" xfId="0" applyFont="1" applyFill="1" applyBorder="1" applyAlignment="1" applyProtection="1">
      <alignment horizontal="center" vertical="center"/>
      <protection locked="0"/>
    </xf>
    <xf numFmtId="0" fontId="96" fillId="43" borderId="55" xfId="0" applyFont="1" applyFill="1" applyBorder="1" applyAlignment="1" applyProtection="1">
      <alignment horizontal="center" vertical="center"/>
      <protection locked="0"/>
    </xf>
    <xf numFmtId="0" fontId="98" fillId="43" borderId="47" xfId="0" applyFont="1" applyFill="1" applyBorder="1" applyAlignment="1" applyProtection="1">
      <alignment horizontal="center" vertical="center"/>
      <protection locked="0"/>
    </xf>
    <xf numFmtId="9" fontId="100" fillId="18" borderId="10" xfId="50" applyFont="1" applyFill="1" applyBorder="1" applyAlignment="1">
      <alignment horizontal="center" vertical="center"/>
    </xf>
    <xf numFmtId="0" fontId="101" fillId="33" borderId="19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0" fontId="9" fillId="36" borderId="0" xfId="0" applyFont="1" applyFill="1" applyAlignment="1">
      <alignment horizontal="center" vertical="center"/>
    </xf>
    <xf numFmtId="0" fontId="20" fillId="50" borderId="0" xfId="0" applyFont="1" applyFill="1" applyAlignment="1">
      <alignment horizontal="center" vertical="center" wrapText="1"/>
    </xf>
    <xf numFmtId="0" fontId="20" fillId="50" borderId="0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/>
    </xf>
    <xf numFmtId="0" fontId="20" fillId="51" borderId="26" xfId="0" applyFont="1" applyFill="1" applyBorder="1" applyAlignment="1">
      <alignment horizontal="center" vertical="center" wrapText="1"/>
    </xf>
    <xf numFmtId="0" fontId="20" fillId="51" borderId="42" xfId="0" applyFont="1" applyFill="1" applyBorder="1" applyAlignment="1">
      <alignment horizontal="center" vertical="center" wrapText="1"/>
    </xf>
    <xf numFmtId="0" fontId="20" fillId="51" borderId="50" xfId="0" applyFont="1" applyFill="1" applyBorder="1" applyAlignment="1">
      <alignment horizontal="center" vertical="center" wrapText="1"/>
    </xf>
    <xf numFmtId="0" fontId="20" fillId="51" borderId="56" xfId="0" applyFont="1" applyFill="1" applyBorder="1" applyAlignment="1" applyProtection="1">
      <alignment horizontal="center" vertical="center" wrapText="1"/>
      <protection hidden="1"/>
    </xf>
    <xf numFmtId="0" fontId="20" fillId="51" borderId="57" xfId="0" applyFont="1" applyFill="1" applyBorder="1" applyAlignment="1" applyProtection="1">
      <alignment horizontal="center" vertical="center" wrapText="1"/>
      <protection hidden="1"/>
    </xf>
    <xf numFmtId="0" fontId="25" fillId="51" borderId="58" xfId="0" applyFont="1" applyFill="1" applyBorder="1" applyAlignment="1" applyProtection="1">
      <alignment horizontal="center" vertical="center" wrapText="1"/>
      <protection hidden="1"/>
    </xf>
    <xf numFmtId="0" fontId="25" fillId="51" borderId="59" xfId="0" applyFont="1" applyFill="1" applyBorder="1" applyAlignment="1" applyProtection="1">
      <alignment horizontal="center" vertical="center" wrapText="1"/>
      <protection hidden="1"/>
    </xf>
    <xf numFmtId="0" fontId="25" fillId="51" borderId="51" xfId="0" applyFont="1" applyFill="1" applyBorder="1" applyAlignment="1" applyProtection="1">
      <alignment horizontal="center" vertical="center" wrapText="1"/>
      <protection hidden="1"/>
    </xf>
    <xf numFmtId="0" fontId="25" fillId="51" borderId="52" xfId="0" applyFont="1" applyFill="1" applyBorder="1" applyAlignment="1" applyProtection="1">
      <alignment horizontal="center" vertical="center" wrapText="1"/>
      <protection hidden="1"/>
    </xf>
    <xf numFmtId="0" fontId="101" fillId="46" borderId="60" xfId="0" applyFont="1" applyFill="1" applyBorder="1" applyAlignment="1">
      <alignment horizontal="center" vertical="center"/>
    </xf>
    <xf numFmtId="0" fontId="101" fillId="46" borderId="61" xfId="0" applyFont="1" applyFill="1" applyBorder="1" applyAlignment="1">
      <alignment horizontal="center" vertical="center"/>
    </xf>
    <xf numFmtId="0" fontId="100" fillId="17" borderId="60" xfId="0" applyFont="1" applyFill="1" applyBorder="1" applyAlignment="1">
      <alignment horizontal="center" vertical="center"/>
    </xf>
    <xf numFmtId="0" fontId="100" fillId="17" borderId="61" xfId="0" applyFont="1" applyFill="1" applyBorder="1" applyAlignment="1">
      <alignment horizontal="center" vertical="center"/>
    </xf>
    <xf numFmtId="0" fontId="100" fillId="48" borderId="60" xfId="0" applyFont="1" applyFill="1" applyBorder="1" applyAlignment="1">
      <alignment horizontal="center" vertical="center"/>
    </xf>
    <xf numFmtId="0" fontId="100" fillId="48" borderId="61" xfId="0" applyFont="1" applyFill="1" applyBorder="1" applyAlignment="1">
      <alignment horizontal="center" vertical="center"/>
    </xf>
    <xf numFmtId="0" fontId="100" fillId="47" borderId="60" xfId="0" applyFont="1" applyFill="1" applyBorder="1" applyAlignment="1">
      <alignment horizontal="center" vertical="center"/>
    </xf>
    <xf numFmtId="0" fontId="100" fillId="47" borderId="61" xfId="0" applyFont="1" applyFill="1" applyBorder="1" applyAlignment="1">
      <alignment horizontal="center" vertical="center"/>
    </xf>
    <xf numFmtId="0" fontId="100" fillId="45" borderId="60" xfId="0" applyFont="1" applyFill="1" applyBorder="1" applyAlignment="1">
      <alignment horizontal="center" vertical="center"/>
    </xf>
    <xf numFmtId="0" fontId="100" fillId="45" borderId="61" xfId="0" applyFont="1" applyFill="1" applyBorder="1" applyAlignment="1">
      <alignment horizontal="center" vertical="center"/>
    </xf>
    <xf numFmtId="0" fontId="0" fillId="13" borderId="39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41" xfId="0" applyFill="1" applyBorder="1" applyAlignment="1">
      <alignment horizontal="center" vertical="center"/>
    </xf>
    <xf numFmtId="0" fontId="83" fillId="33" borderId="26" xfId="0" applyFont="1" applyFill="1" applyBorder="1" applyAlignment="1">
      <alignment horizontal="center" vertical="center"/>
    </xf>
    <xf numFmtId="0" fontId="83" fillId="33" borderId="27" xfId="0" applyFont="1" applyFill="1" applyBorder="1" applyAlignment="1">
      <alignment horizontal="center" vertical="center"/>
    </xf>
    <xf numFmtId="0" fontId="83" fillId="33" borderId="28" xfId="0" applyFont="1" applyFill="1" applyBorder="1" applyAlignment="1">
      <alignment horizontal="center" vertical="center"/>
    </xf>
    <xf numFmtId="0" fontId="83" fillId="33" borderId="42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44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51" xfId="0" applyFont="1" applyFill="1" applyBorder="1" applyAlignment="1">
      <alignment horizontal="center" vertical="center"/>
    </xf>
    <xf numFmtId="0" fontId="83" fillId="33" borderId="52" xfId="0" applyFont="1" applyFill="1" applyBorder="1" applyAlignment="1">
      <alignment horizontal="center" vertical="center"/>
    </xf>
    <xf numFmtId="0" fontId="103" fillId="13" borderId="36" xfId="0" applyFont="1" applyFill="1" applyBorder="1" applyAlignment="1" applyProtection="1">
      <alignment horizontal="center" vertical="center"/>
      <protection locked="0"/>
    </xf>
    <xf numFmtId="0" fontId="103" fillId="13" borderId="37" xfId="0" applyFont="1" applyFill="1" applyBorder="1" applyAlignment="1" applyProtection="1">
      <alignment horizontal="center" vertical="center"/>
      <protection locked="0"/>
    </xf>
    <xf numFmtId="0" fontId="103" fillId="13" borderId="38" xfId="0" applyFont="1" applyFill="1" applyBorder="1" applyAlignment="1" applyProtection="1">
      <alignment horizontal="center" vertical="center"/>
      <protection locked="0"/>
    </xf>
    <xf numFmtId="0" fontId="103" fillId="13" borderId="34" xfId="0" applyFont="1" applyFill="1" applyBorder="1" applyAlignment="1" applyProtection="1">
      <alignment horizontal="center" vertical="center"/>
      <protection locked="0"/>
    </xf>
    <xf numFmtId="0" fontId="103" fillId="13" borderId="0" xfId="0" applyFont="1" applyFill="1" applyBorder="1" applyAlignment="1" applyProtection="1">
      <alignment horizontal="center" vertical="center"/>
      <protection locked="0"/>
    </xf>
    <xf numFmtId="0" fontId="103" fillId="13" borderId="30" xfId="0" applyFont="1" applyFill="1" applyBorder="1" applyAlignment="1" applyProtection="1">
      <alignment horizontal="center" vertical="center"/>
      <protection locked="0"/>
    </xf>
    <xf numFmtId="0" fontId="103" fillId="13" borderId="47" xfId="0" applyFont="1" applyFill="1" applyBorder="1" applyAlignment="1" applyProtection="1">
      <alignment horizontal="center" vertical="center"/>
      <protection locked="0"/>
    </xf>
    <xf numFmtId="0" fontId="103" fillId="13" borderId="29" xfId="0" applyFont="1" applyFill="1" applyBorder="1" applyAlignment="1" applyProtection="1">
      <alignment horizontal="center" vertical="center"/>
      <protection locked="0"/>
    </xf>
    <xf numFmtId="0" fontId="103" fillId="13" borderId="55" xfId="0" applyFont="1" applyFill="1" applyBorder="1" applyAlignment="1" applyProtection="1">
      <alignment horizontal="center" vertical="center"/>
      <protection locked="0"/>
    </xf>
    <xf numFmtId="0" fontId="103" fillId="13" borderId="53" xfId="0" applyFont="1" applyFill="1" applyBorder="1" applyAlignment="1" applyProtection="1">
      <alignment horizontal="center" vertical="center"/>
      <protection locked="0"/>
    </xf>
    <xf numFmtId="0" fontId="103" fillId="43" borderId="36" xfId="0" applyFont="1" applyFill="1" applyBorder="1" applyAlignment="1" applyProtection="1">
      <alignment horizontal="center" vertical="center"/>
      <protection locked="0"/>
    </xf>
    <xf numFmtId="0" fontId="103" fillId="43" borderId="37" xfId="0" applyFont="1" applyFill="1" applyBorder="1" applyAlignment="1" applyProtection="1">
      <alignment horizontal="center" vertical="center"/>
      <protection locked="0"/>
    </xf>
    <xf numFmtId="0" fontId="103" fillId="43" borderId="38" xfId="0" applyFont="1" applyFill="1" applyBorder="1" applyAlignment="1" applyProtection="1">
      <alignment horizontal="center" vertical="center"/>
      <protection locked="0"/>
    </xf>
    <xf numFmtId="0" fontId="103" fillId="43" borderId="34" xfId="0" applyFont="1" applyFill="1" applyBorder="1" applyAlignment="1" applyProtection="1">
      <alignment horizontal="center" vertical="center"/>
      <protection locked="0"/>
    </xf>
    <xf numFmtId="0" fontId="103" fillId="43" borderId="0" xfId="0" applyFont="1" applyFill="1" applyBorder="1" applyAlignment="1" applyProtection="1">
      <alignment horizontal="center" vertical="center"/>
      <protection locked="0"/>
    </xf>
    <xf numFmtId="0" fontId="103" fillId="43" borderId="30" xfId="0" applyFont="1" applyFill="1" applyBorder="1" applyAlignment="1" applyProtection="1">
      <alignment horizontal="center" vertical="center"/>
      <protection locked="0"/>
    </xf>
    <xf numFmtId="0" fontId="103" fillId="43" borderId="47" xfId="0" applyFont="1" applyFill="1" applyBorder="1" applyAlignment="1" applyProtection="1">
      <alignment horizontal="center" vertical="center"/>
      <protection locked="0"/>
    </xf>
    <xf numFmtId="0" fontId="103" fillId="43" borderId="29" xfId="0" applyFont="1" applyFill="1" applyBorder="1" applyAlignment="1" applyProtection="1">
      <alignment horizontal="center" vertical="center"/>
      <protection locked="0"/>
    </xf>
    <xf numFmtId="0" fontId="103" fillId="43" borderId="55" xfId="0" applyFont="1" applyFill="1" applyBorder="1" applyAlignment="1" applyProtection="1">
      <alignment horizontal="center" vertical="center"/>
      <protection locked="0"/>
    </xf>
    <xf numFmtId="0" fontId="103" fillId="43" borderId="53" xfId="0" applyFont="1" applyFill="1" applyBorder="1" applyAlignment="1" applyProtection="1">
      <alignment horizontal="center" vertical="center"/>
      <protection locked="0"/>
    </xf>
    <xf numFmtId="0" fontId="103" fillId="13" borderId="49" xfId="0" applyFont="1" applyFill="1" applyBorder="1" applyAlignment="1" applyProtection="1">
      <alignment horizontal="center" vertical="center"/>
      <protection locked="0"/>
    </xf>
    <xf numFmtId="0" fontId="103" fillId="13" borderId="24" xfId="0" applyFont="1" applyFill="1" applyBorder="1" applyAlignment="1" applyProtection="1">
      <alignment horizontal="center" vertical="center"/>
      <protection locked="0"/>
    </xf>
    <xf numFmtId="0" fontId="103" fillId="13" borderId="62" xfId="0" applyFont="1" applyFill="1" applyBorder="1" applyAlignment="1" applyProtection="1">
      <alignment horizontal="center" vertical="center"/>
      <protection locked="0"/>
    </xf>
    <xf numFmtId="0" fontId="103" fillId="43" borderId="49" xfId="0" applyFont="1" applyFill="1" applyBorder="1" applyAlignment="1" applyProtection="1">
      <alignment horizontal="center" vertical="center"/>
      <protection locked="0"/>
    </xf>
    <xf numFmtId="0" fontId="103" fillId="43" borderId="24" xfId="0" applyFont="1" applyFill="1" applyBorder="1" applyAlignment="1" applyProtection="1">
      <alignment horizontal="center" vertical="center"/>
      <protection locked="0"/>
    </xf>
    <xf numFmtId="0" fontId="103" fillId="43" borderId="31" xfId="0" applyFont="1" applyFill="1" applyBorder="1" applyAlignment="1" applyProtection="1">
      <alignment horizontal="center" vertical="center"/>
      <protection locked="0"/>
    </xf>
    <xf numFmtId="0" fontId="103" fillId="43" borderId="32" xfId="0" applyFont="1" applyFill="1" applyBorder="1" applyAlignment="1" applyProtection="1">
      <alignment horizontal="center" vertical="center"/>
      <protection locked="0"/>
    </xf>
    <xf numFmtId="0" fontId="103" fillId="43" borderId="33" xfId="0" applyFont="1" applyFill="1" applyBorder="1" applyAlignment="1" applyProtection="1">
      <alignment horizontal="center" vertical="center"/>
      <protection locked="0"/>
    </xf>
    <xf numFmtId="0" fontId="103" fillId="43" borderId="54" xfId="0" applyFont="1" applyFill="1" applyBorder="1" applyAlignment="1" applyProtection="1">
      <alignment horizontal="center" vertical="center"/>
      <protection locked="0"/>
    </xf>
    <xf numFmtId="0" fontId="103" fillId="13" borderId="35" xfId="0" applyFont="1" applyFill="1" applyBorder="1" applyAlignment="1" applyProtection="1">
      <alignment horizontal="center" vertical="center"/>
      <protection locked="0"/>
    </xf>
    <xf numFmtId="0" fontId="103" fillId="13" borderId="32" xfId="0" applyFont="1" applyFill="1" applyBorder="1" applyAlignment="1" applyProtection="1">
      <alignment horizontal="center" vertical="center"/>
      <protection locked="0"/>
    </xf>
    <xf numFmtId="0" fontId="103" fillId="13" borderId="33" xfId="0" applyFont="1" applyFill="1" applyBorder="1" applyAlignment="1" applyProtection="1">
      <alignment horizontal="center" vertical="center"/>
      <protection locked="0"/>
    </xf>
    <xf numFmtId="0" fontId="103" fillId="13" borderId="31" xfId="0" applyFont="1" applyFill="1" applyBorder="1" applyAlignment="1" applyProtection="1">
      <alignment horizontal="center" vertical="center"/>
      <protection locked="0"/>
    </xf>
    <xf numFmtId="0" fontId="103" fillId="13" borderId="54" xfId="0" applyFont="1" applyFill="1" applyBorder="1" applyAlignment="1" applyProtection="1">
      <alignment horizontal="center" vertical="center"/>
      <protection locked="0"/>
    </xf>
    <xf numFmtId="0" fontId="103" fillId="43" borderId="35" xfId="0" applyFont="1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>
      <alignment horizontal="center"/>
    </xf>
    <xf numFmtId="0" fontId="97" fillId="13" borderId="20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100" fillId="12" borderId="10" xfId="0" applyFont="1" applyFill="1" applyBorder="1" applyAlignment="1">
      <alignment horizontal="center" vertical="center"/>
    </xf>
    <xf numFmtId="0" fontId="100" fillId="12" borderId="60" xfId="0" applyFont="1" applyFill="1" applyBorder="1" applyAlignment="1">
      <alignment horizontal="center" vertical="center"/>
    </xf>
    <xf numFmtId="0" fontId="100" fillId="12" borderId="61" xfId="0" applyFont="1" applyFill="1" applyBorder="1" applyAlignment="1">
      <alignment horizontal="center" vertical="center"/>
    </xf>
    <xf numFmtId="9" fontId="100" fillId="12" borderId="10" xfId="50" applyFont="1" applyFill="1" applyBorder="1" applyAlignment="1">
      <alignment horizontal="center" vertical="center"/>
    </xf>
    <xf numFmtId="0" fontId="10" fillId="51" borderId="26" xfId="0" applyFont="1" applyFill="1" applyBorder="1" applyAlignment="1">
      <alignment horizontal="center" vertical="center" wrapText="1"/>
    </xf>
    <xf numFmtId="0" fontId="10" fillId="51" borderId="50" xfId="0" applyFont="1" applyFill="1" applyBorder="1" applyAlignment="1">
      <alignment horizontal="center" vertical="center" wrapText="1"/>
    </xf>
    <xf numFmtId="0" fontId="23" fillId="51" borderId="27" xfId="0" applyFont="1" applyFill="1" applyBorder="1" applyAlignment="1">
      <alignment horizontal="center" vertical="center" wrapText="1"/>
    </xf>
    <xf numFmtId="0" fontId="23" fillId="51" borderId="28" xfId="0" applyFont="1" applyFill="1" applyBorder="1" applyAlignment="1">
      <alignment horizontal="center" vertical="center" wrapText="1"/>
    </xf>
    <xf numFmtId="0" fontId="27" fillId="51" borderId="51" xfId="0" applyFont="1" applyFill="1" applyBorder="1" applyAlignment="1">
      <alignment horizontal="center" vertical="center" wrapText="1"/>
    </xf>
    <xf numFmtId="0" fontId="27" fillId="51" borderId="52" xfId="0" applyFont="1" applyFill="1" applyBorder="1" applyAlignment="1">
      <alignment horizontal="center" vertical="center" wrapText="1"/>
    </xf>
    <xf numFmtId="0" fontId="25" fillId="35" borderId="0" xfId="0" applyFont="1" applyFill="1" applyAlignment="1">
      <alignment horizontal="center" vertical="center" wrapText="1"/>
    </xf>
    <xf numFmtId="0" fontId="20" fillId="35" borderId="0" xfId="0" applyFont="1" applyFill="1" applyBorder="1" applyAlignment="1">
      <alignment horizontal="center"/>
    </xf>
    <xf numFmtId="0" fontId="10" fillId="50" borderId="0" xfId="0" applyFont="1" applyFill="1" applyAlignment="1">
      <alignment horizontal="center" vertical="center"/>
    </xf>
    <xf numFmtId="0" fontId="10" fillId="50" borderId="0" xfId="0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top"/>
    </xf>
    <xf numFmtId="0" fontId="10" fillId="35" borderId="0" xfId="0" applyNumberFormat="1" applyFont="1" applyFill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rgb="FFFF0000"/>
      </font>
    </dxf>
    <dxf>
      <font>
        <color rgb="FF00B050"/>
      </font>
      <fill>
        <patternFill patternType="solid">
          <bgColor rgb="FF0070C0"/>
        </patternFill>
      </fill>
    </dxf>
    <dxf>
      <font>
        <color rgb="FFFF0000"/>
      </font>
    </dxf>
    <dxf>
      <font>
        <color rgb="FF00B050"/>
      </font>
      <fill>
        <patternFill patternType="solid">
          <bgColor rgb="FF0070C0"/>
        </patternFill>
      </fill>
    </dxf>
    <dxf>
      <font>
        <color rgb="FF00B050"/>
      </font>
      <fill>
        <patternFill patternType="solid">
          <bgColor rgb="FF0070C0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jbruchon@ac-aix-marseille.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32</xdr:row>
      <xdr:rowOff>171450</xdr:rowOff>
    </xdr:from>
    <xdr:to>
      <xdr:col>15</xdr:col>
      <xdr:colOff>266700</xdr:colOff>
      <xdr:row>37</xdr:row>
      <xdr:rowOff>38100</xdr:rowOff>
    </xdr:to>
    <xdr:sp>
      <xdr:nvSpPr>
        <xdr:cNvPr id="1" name="ZoneTexte 1">
          <a:hlinkClick r:id="rId1"/>
        </xdr:cNvPr>
        <xdr:cNvSpPr txBox="1">
          <a:spLocks noChangeArrowheads="1"/>
        </xdr:cNvSpPr>
      </xdr:nvSpPr>
      <xdr:spPr>
        <a:xfrm>
          <a:off x="9239250" y="6076950"/>
          <a:ext cx="2457450" cy="914400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Version 3.0 : janvier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
</a:t>
          </a:r>
          <a:r>
            <a:rPr lang="en-US" cap="none" sz="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toutes questions :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jbruchon@ac-aix-marseille.fr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9525</xdr:colOff>
      <xdr:row>13</xdr:row>
      <xdr:rowOff>323850</xdr:rowOff>
    </xdr:to>
    <xdr:sp>
      <xdr:nvSpPr>
        <xdr:cNvPr id="1" name="Connecteur droit 2"/>
        <xdr:cNvSpPr>
          <a:spLocks/>
        </xdr:cNvSpPr>
      </xdr:nvSpPr>
      <xdr:spPr>
        <a:xfrm flipH="1">
          <a:off x="800100" y="1009650"/>
          <a:ext cx="9525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19</xdr:col>
      <xdr:colOff>9525</xdr:colOff>
      <xdr:row>14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8877300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10</xdr:col>
      <xdr:colOff>9525</xdr:colOff>
      <xdr:row>13</xdr:row>
      <xdr:rowOff>0</xdr:rowOff>
    </xdr:to>
    <xdr:sp>
      <xdr:nvSpPr>
        <xdr:cNvPr id="3" name="Connecteur droit 7"/>
        <xdr:cNvSpPr>
          <a:spLocks/>
        </xdr:cNvSpPr>
      </xdr:nvSpPr>
      <xdr:spPr>
        <a:xfrm>
          <a:off x="304800" y="4248150"/>
          <a:ext cx="446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</xdr:rowOff>
    </xdr:from>
    <xdr:to>
      <xdr:col>20</xdr:col>
      <xdr:colOff>9525</xdr:colOff>
      <xdr:row>13</xdr:row>
      <xdr:rowOff>9525</xdr:rowOff>
    </xdr:to>
    <xdr:sp>
      <xdr:nvSpPr>
        <xdr:cNvPr id="4" name="Connecteur droit 12"/>
        <xdr:cNvSpPr>
          <a:spLocks/>
        </xdr:cNvSpPr>
      </xdr:nvSpPr>
      <xdr:spPr>
        <a:xfrm>
          <a:off x="4905375" y="4257675"/>
          <a:ext cx="446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314325</xdr:rowOff>
    </xdr:from>
    <xdr:to>
      <xdr:col>20</xdr:col>
      <xdr:colOff>9525</xdr:colOff>
      <xdr:row>3</xdr:row>
      <xdr:rowOff>314325</xdr:rowOff>
    </xdr:to>
    <xdr:sp>
      <xdr:nvSpPr>
        <xdr:cNvPr id="5" name="Connecteur droit 13"/>
        <xdr:cNvSpPr>
          <a:spLocks/>
        </xdr:cNvSpPr>
      </xdr:nvSpPr>
      <xdr:spPr>
        <a:xfrm>
          <a:off x="4905375" y="1323975"/>
          <a:ext cx="446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10</xdr:col>
      <xdr:colOff>9525</xdr:colOff>
      <xdr:row>4</xdr:row>
      <xdr:rowOff>0</xdr:rowOff>
    </xdr:to>
    <xdr:sp>
      <xdr:nvSpPr>
        <xdr:cNvPr id="6" name="Connecteur droit 14"/>
        <xdr:cNvSpPr>
          <a:spLocks/>
        </xdr:cNvSpPr>
      </xdr:nvSpPr>
      <xdr:spPr>
        <a:xfrm>
          <a:off x="304800" y="1333500"/>
          <a:ext cx="446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142875</xdr:rowOff>
    </xdr:from>
    <xdr:to>
      <xdr:col>7</xdr:col>
      <xdr:colOff>0</xdr:colOff>
      <xdr:row>8</xdr:row>
      <xdr:rowOff>152400</xdr:rowOff>
    </xdr:to>
    <xdr:sp>
      <xdr:nvSpPr>
        <xdr:cNvPr id="7" name="Connecteur droit 15"/>
        <xdr:cNvSpPr>
          <a:spLocks/>
        </xdr:cNvSpPr>
      </xdr:nvSpPr>
      <xdr:spPr>
        <a:xfrm flipV="1">
          <a:off x="314325" y="2771775"/>
          <a:ext cx="29622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476250</xdr:colOff>
      <xdr:row>8</xdr:row>
      <xdr:rowOff>152400</xdr:rowOff>
    </xdr:from>
    <xdr:to>
      <xdr:col>19</xdr:col>
      <xdr:colOff>495300</xdr:colOff>
      <xdr:row>8</xdr:row>
      <xdr:rowOff>152400</xdr:rowOff>
    </xdr:to>
    <xdr:sp>
      <xdr:nvSpPr>
        <xdr:cNvPr id="8" name="Connecteur droit 17"/>
        <xdr:cNvSpPr>
          <a:spLocks/>
        </xdr:cNvSpPr>
      </xdr:nvSpPr>
      <xdr:spPr>
        <a:xfrm>
          <a:off x="6372225" y="2781300"/>
          <a:ext cx="29908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323850</xdr:rowOff>
    </xdr:from>
    <xdr:to>
      <xdr:col>7</xdr:col>
      <xdr:colOff>9525</xdr:colOff>
      <xdr:row>13</xdr:row>
      <xdr:rowOff>323850</xdr:rowOff>
    </xdr:to>
    <xdr:sp>
      <xdr:nvSpPr>
        <xdr:cNvPr id="9" name="Connecteur droit 18"/>
        <xdr:cNvSpPr>
          <a:spLocks/>
        </xdr:cNvSpPr>
      </xdr:nvSpPr>
      <xdr:spPr>
        <a:xfrm>
          <a:off x="3286125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14</xdr:row>
      <xdr:rowOff>0</xdr:rowOff>
    </xdr:to>
    <xdr:sp>
      <xdr:nvSpPr>
        <xdr:cNvPr id="10" name="Connecteur droit 19"/>
        <xdr:cNvSpPr>
          <a:spLocks/>
        </xdr:cNvSpPr>
      </xdr:nvSpPr>
      <xdr:spPr>
        <a:xfrm>
          <a:off x="6391275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19050</xdr:rowOff>
    </xdr:from>
    <xdr:to>
      <xdr:col>10</xdr:col>
      <xdr:colOff>9525</xdr:colOff>
      <xdr:row>3</xdr:row>
      <xdr:rowOff>19050</xdr:rowOff>
    </xdr:to>
    <xdr:sp>
      <xdr:nvSpPr>
        <xdr:cNvPr id="11" name="Connecteur droit 11"/>
        <xdr:cNvSpPr>
          <a:spLocks/>
        </xdr:cNvSpPr>
      </xdr:nvSpPr>
      <xdr:spPr>
        <a:xfrm>
          <a:off x="304800" y="1028700"/>
          <a:ext cx="44672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314325</xdr:rowOff>
    </xdr:from>
    <xdr:to>
      <xdr:col>10</xdr:col>
      <xdr:colOff>9525</xdr:colOff>
      <xdr:row>13</xdr:row>
      <xdr:rowOff>314325</xdr:rowOff>
    </xdr:to>
    <xdr:sp>
      <xdr:nvSpPr>
        <xdr:cNvPr id="12" name="Connecteur droit 16"/>
        <xdr:cNvSpPr>
          <a:spLocks/>
        </xdr:cNvSpPr>
      </xdr:nvSpPr>
      <xdr:spPr>
        <a:xfrm>
          <a:off x="314325" y="4562475"/>
          <a:ext cx="445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1</xdr:col>
      <xdr:colOff>19050</xdr:colOff>
      <xdr:row>14</xdr:row>
      <xdr:rowOff>9525</xdr:rowOff>
    </xdr:to>
    <xdr:sp>
      <xdr:nvSpPr>
        <xdr:cNvPr id="13" name="Connecteur droit 20"/>
        <xdr:cNvSpPr>
          <a:spLocks/>
        </xdr:cNvSpPr>
      </xdr:nvSpPr>
      <xdr:spPr>
        <a:xfrm>
          <a:off x="323850" y="1019175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323850</xdr:rowOff>
    </xdr:from>
    <xdr:to>
      <xdr:col>20</xdr:col>
      <xdr:colOff>28575</xdr:colOff>
      <xdr:row>3</xdr:row>
      <xdr:rowOff>9525</xdr:rowOff>
    </xdr:to>
    <xdr:sp>
      <xdr:nvSpPr>
        <xdr:cNvPr id="14" name="Connecteur droit 21"/>
        <xdr:cNvSpPr>
          <a:spLocks/>
        </xdr:cNvSpPr>
      </xdr:nvSpPr>
      <xdr:spPr>
        <a:xfrm flipV="1">
          <a:off x="4905375" y="1009650"/>
          <a:ext cx="44862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314325</xdr:rowOff>
    </xdr:from>
    <xdr:to>
      <xdr:col>20</xdr:col>
      <xdr:colOff>28575</xdr:colOff>
      <xdr:row>13</xdr:row>
      <xdr:rowOff>314325</xdr:rowOff>
    </xdr:to>
    <xdr:sp>
      <xdr:nvSpPr>
        <xdr:cNvPr id="15" name="Connecteur droit 26"/>
        <xdr:cNvSpPr>
          <a:spLocks/>
        </xdr:cNvSpPr>
      </xdr:nvSpPr>
      <xdr:spPr>
        <a:xfrm flipV="1">
          <a:off x="4905375" y="4562475"/>
          <a:ext cx="448627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2</xdr:row>
      <xdr:rowOff>314325</xdr:rowOff>
    </xdr:from>
    <xdr:to>
      <xdr:col>20</xdr:col>
      <xdr:colOff>9525</xdr:colOff>
      <xdr:row>13</xdr:row>
      <xdr:rowOff>314325</xdr:rowOff>
    </xdr:to>
    <xdr:sp>
      <xdr:nvSpPr>
        <xdr:cNvPr id="16" name="Connecteur droit 27"/>
        <xdr:cNvSpPr>
          <a:spLocks/>
        </xdr:cNvSpPr>
      </xdr:nvSpPr>
      <xdr:spPr>
        <a:xfrm>
          <a:off x="9372600" y="1000125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219075</xdr:rowOff>
    </xdr:from>
    <xdr:to>
      <xdr:col>0</xdr:col>
      <xdr:colOff>304800</xdr:colOff>
      <xdr:row>7</xdr:row>
      <xdr:rowOff>9525</xdr:rowOff>
    </xdr:to>
    <xdr:sp>
      <xdr:nvSpPr>
        <xdr:cNvPr id="1" name="Connecteur droit 1"/>
        <xdr:cNvSpPr>
          <a:spLocks/>
        </xdr:cNvSpPr>
      </xdr:nvSpPr>
      <xdr:spPr>
        <a:xfrm flipH="1">
          <a:off x="304800" y="828675"/>
          <a:ext cx="0" cy="54959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2" name="Connecteur droit 2"/>
        <xdr:cNvSpPr>
          <a:spLocks/>
        </xdr:cNvSpPr>
      </xdr:nvSpPr>
      <xdr:spPr>
        <a:xfrm>
          <a:off x="304800" y="838200"/>
          <a:ext cx="6362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952500</xdr:rowOff>
    </xdr:from>
    <xdr:to>
      <xdr:col>3</xdr:col>
      <xdr:colOff>0</xdr:colOff>
      <xdr:row>4</xdr:row>
      <xdr:rowOff>952500</xdr:rowOff>
    </xdr:to>
    <xdr:sp>
      <xdr:nvSpPr>
        <xdr:cNvPr id="3" name="Connecteur droit 3"/>
        <xdr:cNvSpPr>
          <a:spLocks/>
        </xdr:cNvSpPr>
      </xdr:nvSpPr>
      <xdr:spPr>
        <a:xfrm>
          <a:off x="304800" y="3581400"/>
          <a:ext cx="4381500" cy="0"/>
        </a:xfrm>
        <a:prstGeom prst="line">
          <a:avLst/>
        </a:prstGeom>
        <a:noFill/>
        <a:ln w="28575" cmpd="sng">
          <a:solidFill>
            <a:srgbClr val="000000">
              <a:alpha val="7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28575</xdr:rowOff>
    </xdr:from>
    <xdr:to>
      <xdr:col>3</xdr:col>
      <xdr:colOff>0</xdr:colOff>
      <xdr:row>7</xdr:row>
      <xdr:rowOff>38100</xdr:rowOff>
    </xdr:to>
    <xdr:sp>
      <xdr:nvSpPr>
        <xdr:cNvPr id="4" name="Connecteur droit 4"/>
        <xdr:cNvSpPr>
          <a:spLocks/>
        </xdr:cNvSpPr>
      </xdr:nvSpPr>
      <xdr:spPr>
        <a:xfrm>
          <a:off x="4686300" y="866775"/>
          <a:ext cx="0" cy="5486400"/>
        </a:xfrm>
        <a:prstGeom prst="line">
          <a:avLst/>
        </a:prstGeom>
        <a:noFill/>
        <a:ln w="28575" cmpd="sng">
          <a:solidFill>
            <a:srgbClr val="000000">
              <a:alpha val="7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6</xdr:row>
      <xdr:rowOff>371475</xdr:rowOff>
    </xdr:to>
    <xdr:sp>
      <xdr:nvSpPr>
        <xdr:cNvPr id="5" name="Connecteur droit 5"/>
        <xdr:cNvSpPr>
          <a:spLocks/>
        </xdr:cNvSpPr>
      </xdr:nvSpPr>
      <xdr:spPr>
        <a:xfrm>
          <a:off x="1028700" y="838200"/>
          <a:ext cx="0" cy="5467350"/>
        </a:xfrm>
        <a:prstGeom prst="line">
          <a:avLst/>
        </a:prstGeom>
        <a:noFill/>
        <a:ln w="28575" cmpd="sng">
          <a:solidFill>
            <a:srgbClr val="000000">
              <a:alpha val="7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4</xdr:col>
      <xdr:colOff>9525</xdr:colOff>
      <xdr:row>6</xdr:row>
      <xdr:rowOff>28575</xdr:rowOff>
    </xdr:to>
    <xdr:sp>
      <xdr:nvSpPr>
        <xdr:cNvPr id="6" name="Connecteur droit 6"/>
        <xdr:cNvSpPr>
          <a:spLocks/>
        </xdr:cNvSpPr>
      </xdr:nvSpPr>
      <xdr:spPr>
        <a:xfrm>
          <a:off x="304800" y="5962650"/>
          <a:ext cx="62674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3</xdr:row>
      <xdr:rowOff>0</xdr:rowOff>
    </xdr:from>
    <xdr:to>
      <xdr:col>4</xdr:col>
      <xdr:colOff>9525</xdr:colOff>
      <xdr:row>3</xdr:row>
      <xdr:rowOff>19050</xdr:rowOff>
    </xdr:to>
    <xdr:sp>
      <xdr:nvSpPr>
        <xdr:cNvPr id="7" name="Connecteur droit 7"/>
        <xdr:cNvSpPr>
          <a:spLocks/>
        </xdr:cNvSpPr>
      </xdr:nvSpPr>
      <xdr:spPr>
        <a:xfrm>
          <a:off x="304800" y="1219200"/>
          <a:ext cx="6267450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6</xdr:row>
      <xdr:rowOff>381000</xdr:rowOff>
    </xdr:from>
    <xdr:to>
      <xdr:col>4</xdr:col>
      <xdr:colOff>66675</xdr:colOff>
      <xdr:row>6</xdr:row>
      <xdr:rowOff>381000</xdr:rowOff>
    </xdr:to>
    <xdr:sp>
      <xdr:nvSpPr>
        <xdr:cNvPr id="8" name="Connecteur droit 29"/>
        <xdr:cNvSpPr>
          <a:spLocks/>
        </xdr:cNvSpPr>
      </xdr:nvSpPr>
      <xdr:spPr>
        <a:xfrm flipV="1">
          <a:off x="304800" y="6315075"/>
          <a:ext cx="6324600" cy="0"/>
        </a:xfrm>
        <a:prstGeom prst="line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295275</xdr:rowOff>
    </xdr:from>
    <xdr:to>
      <xdr:col>5</xdr:col>
      <xdr:colOff>733425</xdr:colOff>
      <xdr:row>7</xdr:row>
      <xdr:rowOff>0</xdr:rowOff>
    </xdr:to>
    <xdr:grpSp>
      <xdr:nvGrpSpPr>
        <xdr:cNvPr id="9" name="Groupe 97"/>
        <xdr:cNvGrpSpPr>
          <a:grpSpLocks/>
        </xdr:cNvGrpSpPr>
      </xdr:nvGrpSpPr>
      <xdr:grpSpPr>
        <a:xfrm>
          <a:off x="6591300" y="295275"/>
          <a:ext cx="800100" cy="6019800"/>
          <a:chOff x="6738257" y="0"/>
          <a:chExt cx="802822" cy="6534151"/>
        </a:xfrm>
        <a:solidFill>
          <a:srgbClr val="FFFFFF"/>
        </a:solidFill>
      </xdr:grpSpPr>
      <xdr:sp>
        <xdr:nvSpPr>
          <xdr:cNvPr id="10" name="Connecteur droit 10"/>
          <xdr:cNvSpPr>
            <a:spLocks/>
          </xdr:cNvSpPr>
        </xdr:nvSpPr>
        <xdr:spPr>
          <a:xfrm flipV="1">
            <a:off x="6738257" y="5936276"/>
            <a:ext cx="772315" cy="597875"/>
          </a:xfrm>
          <a:prstGeom prst="line">
            <a:avLst/>
          </a:prstGeom>
          <a:noFill/>
          <a:ln w="57150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necteur droit 11"/>
          <xdr:cNvSpPr>
            <a:spLocks/>
          </xdr:cNvSpPr>
        </xdr:nvSpPr>
        <xdr:spPr>
          <a:xfrm flipV="1">
            <a:off x="6768764" y="0"/>
            <a:ext cx="772315" cy="782465"/>
          </a:xfrm>
          <a:prstGeom prst="line">
            <a:avLst/>
          </a:prstGeom>
          <a:noFill/>
          <a:ln w="57150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necteur droit 12"/>
          <xdr:cNvSpPr>
            <a:spLocks/>
          </xdr:cNvSpPr>
        </xdr:nvSpPr>
        <xdr:spPr>
          <a:xfrm flipV="1">
            <a:off x="7109161" y="343043"/>
            <a:ext cx="97342" cy="5867668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necteur droit 13"/>
          <xdr:cNvSpPr>
            <a:spLocks/>
          </xdr:cNvSpPr>
        </xdr:nvSpPr>
        <xdr:spPr>
          <a:xfrm flipV="1">
            <a:off x="7170175" y="240130"/>
            <a:ext cx="91321" cy="594934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necteur droit 14"/>
          <xdr:cNvSpPr>
            <a:spLocks/>
          </xdr:cNvSpPr>
        </xdr:nvSpPr>
        <xdr:spPr>
          <a:xfrm flipV="1">
            <a:off x="7243031" y="199292"/>
            <a:ext cx="109384" cy="592974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necteur droit 15"/>
          <xdr:cNvSpPr>
            <a:spLocks/>
          </xdr:cNvSpPr>
        </xdr:nvSpPr>
        <xdr:spPr>
          <a:xfrm flipV="1">
            <a:off x="7328130" y="117615"/>
            <a:ext cx="109384" cy="594934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onnecteur droit 16"/>
          <xdr:cNvSpPr>
            <a:spLocks/>
          </xdr:cNvSpPr>
        </xdr:nvSpPr>
        <xdr:spPr>
          <a:xfrm flipV="1">
            <a:off x="7407208" y="34304"/>
            <a:ext cx="97342" cy="594281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Connecteur droit 17"/>
          <xdr:cNvSpPr>
            <a:spLocks/>
          </xdr:cNvSpPr>
        </xdr:nvSpPr>
        <xdr:spPr>
          <a:xfrm flipV="1">
            <a:off x="7194461" y="329975"/>
            <a:ext cx="316312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Connecteur droit 18"/>
          <xdr:cNvSpPr>
            <a:spLocks/>
          </xdr:cNvSpPr>
        </xdr:nvSpPr>
        <xdr:spPr>
          <a:xfrm flipV="1">
            <a:off x="7176196" y="494962"/>
            <a:ext cx="328354" cy="24013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Connecteur droit 19"/>
          <xdr:cNvSpPr>
            <a:spLocks/>
          </xdr:cNvSpPr>
        </xdr:nvSpPr>
        <xdr:spPr>
          <a:xfrm flipV="1">
            <a:off x="7194461" y="638713"/>
            <a:ext cx="310090" cy="26136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Connecteur droit 20"/>
          <xdr:cNvSpPr>
            <a:spLocks/>
          </xdr:cNvSpPr>
        </xdr:nvSpPr>
        <xdr:spPr>
          <a:xfrm flipV="1">
            <a:off x="7194461" y="797166"/>
            <a:ext cx="310090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Connecteur droit 21"/>
          <xdr:cNvSpPr>
            <a:spLocks/>
          </xdr:cNvSpPr>
        </xdr:nvSpPr>
        <xdr:spPr>
          <a:xfrm flipV="1">
            <a:off x="7176196" y="947452"/>
            <a:ext cx="328354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Connecteur droit 22"/>
          <xdr:cNvSpPr>
            <a:spLocks/>
          </xdr:cNvSpPr>
        </xdr:nvSpPr>
        <xdr:spPr>
          <a:xfrm flipV="1">
            <a:off x="7194461" y="1086303"/>
            <a:ext cx="310090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Connecteur droit 23"/>
          <xdr:cNvSpPr>
            <a:spLocks/>
          </xdr:cNvSpPr>
        </xdr:nvSpPr>
        <xdr:spPr>
          <a:xfrm flipV="1">
            <a:off x="7194461" y="1208818"/>
            <a:ext cx="310090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Connecteur droit 24"/>
          <xdr:cNvSpPr>
            <a:spLocks/>
          </xdr:cNvSpPr>
        </xdr:nvSpPr>
        <xdr:spPr>
          <a:xfrm flipV="1">
            <a:off x="7176196" y="1346035"/>
            <a:ext cx="310090" cy="2679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Connecteur droit 25"/>
          <xdr:cNvSpPr>
            <a:spLocks/>
          </xdr:cNvSpPr>
        </xdr:nvSpPr>
        <xdr:spPr>
          <a:xfrm flipV="1">
            <a:off x="7170175" y="1511022"/>
            <a:ext cx="304069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Connecteur droit 26"/>
          <xdr:cNvSpPr>
            <a:spLocks/>
          </xdr:cNvSpPr>
        </xdr:nvSpPr>
        <xdr:spPr>
          <a:xfrm flipV="1">
            <a:off x="7176196" y="1635171"/>
            <a:ext cx="328354" cy="2679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Connecteur droit 27"/>
          <xdr:cNvSpPr>
            <a:spLocks/>
          </xdr:cNvSpPr>
        </xdr:nvSpPr>
        <xdr:spPr>
          <a:xfrm flipV="1">
            <a:off x="7176196" y="1806693"/>
            <a:ext cx="328354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Connecteur droit 28"/>
          <xdr:cNvSpPr>
            <a:spLocks/>
          </xdr:cNvSpPr>
        </xdr:nvSpPr>
        <xdr:spPr>
          <a:xfrm flipV="1">
            <a:off x="7176196" y="1952078"/>
            <a:ext cx="310090" cy="27443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Connecteur droit 29"/>
          <xdr:cNvSpPr>
            <a:spLocks/>
          </xdr:cNvSpPr>
        </xdr:nvSpPr>
        <xdr:spPr>
          <a:xfrm flipV="1">
            <a:off x="7176196" y="2108897"/>
            <a:ext cx="310090" cy="24013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Connecteur droit 30"/>
          <xdr:cNvSpPr>
            <a:spLocks/>
          </xdr:cNvSpPr>
        </xdr:nvSpPr>
        <xdr:spPr>
          <a:xfrm flipV="1">
            <a:off x="7176196" y="2246114"/>
            <a:ext cx="310090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Connecteur droit 31"/>
          <xdr:cNvSpPr>
            <a:spLocks/>
          </xdr:cNvSpPr>
        </xdr:nvSpPr>
        <xdr:spPr>
          <a:xfrm flipV="1">
            <a:off x="7170175" y="2391499"/>
            <a:ext cx="273762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Connecteur droit 32"/>
          <xdr:cNvSpPr>
            <a:spLocks/>
          </xdr:cNvSpPr>
        </xdr:nvSpPr>
        <xdr:spPr>
          <a:xfrm flipV="1">
            <a:off x="7151911" y="2541785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Connecteur droit 33"/>
          <xdr:cNvSpPr>
            <a:spLocks/>
          </xdr:cNvSpPr>
        </xdr:nvSpPr>
        <xdr:spPr>
          <a:xfrm flipV="1">
            <a:off x="7170175" y="2679002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Connecteur droit 34"/>
          <xdr:cNvSpPr>
            <a:spLocks/>
          </xdr:cNvSpPr>
        </xdr:nvSpPr>
        <xdr:spPr>
          <a:xfrm flipV="1">
            <a:off x="7170175" y="2830921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Connecteur droit 35"/>
          <xdr:cNvSpPr>
            <a:spLocks/>
          </xdr:cNvSpPr>
        </xdr:nvSpPr>
        <xdr:spPr>
          <a:xfrm flipV="1">
            <a:off x="7151911" y="2989374"/>
            <a:ext cx="292027" cy="25483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Connecteur droit 36"/>
          <xdr:cNvSpPr>
            <a:spLocks/>
          </xdr:cNvSpPr>
        </xdr:nvSpPr>
        <xdr:spPr>
          <a:xfrm flipV="1">
            <a:off x="7170175" y="3120057"/>
            <a:ext cx="273762" cy="25483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Connecteur droit 37"/>
          <xdr:cNvSpPr>
            <a:spLocks/>
          </xdr:cNvSpPr>
        </xdr:nvSpPr>
        <xdr:spPr>
          <a:xfrm flipV="1">
            <a:off x="7170175" y="3242572"/>
            <a:ext cx="273762" cy="26136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Connecteur droit 38"/>
          <xdr:cNvSpPr>
            <a:spLocks/>
          </xdr:cNvSpPr>
        </xdr:nvSpPr>
        <xdr:spPr>
          <a:xfrm flipV="1">
            <a:off x="7139668" y="3414094"/>
            <a:ext cx="304069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Connecteur droit 39"/>
          <xdr:cNvSpPr>
            <a:spLocks/>
          </xdr:cNvSpPr>
        </xdr:nvSpPr>
        <xdr:spPr>
          <a:xfrm flipV="1">
            <a:off x="7139668" y="3579081"/>
            <a:ext cx="298048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Connecteur droit 40"/>
          <xdr:cNvSpPr>
            <a:spLocks/>
          </xdr:cNvSpPr>
        </xdr:nvSpPr>
        <xdr:spPr>
          <a:xfrm flipV="1">
            <a:off x="7151911" y="3703230"/>
            <a:ext cx="292027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Connecteur droit 41"/>
          <xdr:cNvSpPr>
            <a:spLocks/>
          </xdr:cNvSpPr>
        </xdr:nvSpPr>
        <xdr:spPr>
          <a:xfrm flipV="1">
            <a:off x="7151911" y="3855149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Connecteur droit 42"/>
          <xdr:cNvSpPr>
            <a:spLocks/>
          </xdr:cNvSpPr>
        </xdr:nvSpPr>
        <xdr:spPr>
          <a:xfrm flipV="1">
            <a:off x="7139668" y="4011969"/>
            <a:ext cx="304069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Connecteur droit 43"/>
          <xdr:cNvSpPr>
            <a:spLocks/>
          </xdr:cNvSpPr>
        </xdr:nvSpPr>
        <xdr:spPr>
          <a:xfrm flipV="1">
            <a:off x="7139668" y="4163888"/>
            <a:ext cx="304069" cy="220528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Connecteur droit 44"/>
          <xdr:cNvSpPr>
            <a:spLocks/>
          </xdr:cNvSpPr>
        </xdr:nvSpPr>
        <xdr:spPr>
          <a:xfrm flipV="1">
            <a:off x="7139668" y="4266801"/>
            <a:ext cx="304069" cy="27443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Connecteur droit 45"/>
          <xdr:cNvSpPr>
            <a:spLocks/>
          </xdr:cNvSpPr>
        </xdr:nvSpPr>
        <xdr:spPr>
          <a:xfrm flipV="1">
            <a:off x="7127425" y="4459558"/>
            <a:ext cx="310090" cy="22706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Connecteur droit 46"/>
          <xdr:cNvSpPr>
            <a:spLocks/>
          </xdr:cNvSpPr>
        </xdr:nvSpPr>
        <xdr:spPr>
          <a:xfrm flipV="1">
            <a:off x="7127425" y="4582073"/>
            <a:ext cx="310090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Connecteur droit 47"/>
          <xdr:cNvSpPr>
            <a:spLocks/>
          </xdr:cNvSpPr>
        </xdr:nvSpPr>
        <xdr:spPr>
          <a:xfrm flipV="1">
            <a:off x="7127425" y="4706222"/>
            <a:ext cx="310090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Connecteur droit 48"/>
          <xdr:cNvSpPr>
            <a:spLocks/>
          </xdr:cNvSpPr>
        </xdr:nvSpPr>
        <xdr:spPr>
          <a:xfrm flipV="1">
            <a:off x="7109161" y="4871210"/>
            <a:ext cx="310090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Connecteur droit 49"/>
          <xdr:cNvSpPr>
            <a:spLocks/>
          </xdr:cNvSpPr>
        </xdr:nvSpPr>
        <xdr:spPr>
          <a:xfrm flipV="1">
            <a:off x="7109161" y="4980657"/>
            <a:ext cx="298048" cy="2679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Connecteur droit 50"/>
          <xdr:cNvSpPr>
            <a:spLocks/>
          </xdr:cNvSpPr>
        </xdr:nvSpPr>
        <xdr:spPr>
          <a:xfrm flipV="1">
            <a:off x="7127425" y="5145644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Connecteur droit 51"/>
          <xdr:cNvSpPr>
            <a:spLocks/>
          </xdr:cNvSpPr>
        </xdr:nvSpPr>
        <xdr:spPr>
          <a:xfrm flipV="1">
            <a:off x="7127425" y="5310631"/>
            <a:ext cx="310090" cy="24013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Connecteur droit 52"/>
          <xdr:cNvSpPr>
            <a:spLocks/>
          </xdr:cNvSpPr>
        </xdr:nvSpPr>
        <xdr:spPr>
          <a:xfrm flipV="1">
            <a:off x="7109161" y="5462550"/>
            <a:ext cx="298048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Connecteur droit 53"/>
          <xdr:cNvSpPr>
            <a:spLocks/>
          </xdr:cNvSpPr>
        </xdr:nvSpPr>
        <xdr:spPr>
          <a:xfrm flipV="1">
            <a:off x="7109161" y="5586699"/>
            <a:ext cx="310090" cy="2679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Connecteur droit 54"/>
          <xdr:cNvSpPr>
            <a:spLocks/>
          </xdr:cNvSpPr>
        </xdr:nvSpPr>
        <xdr:spPr>
          <a:xfrm flipV="1">
            <a:off x="7109161" y="5730450"/>
            <a:ext cx="310090" cy="23359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Connecteur droit 55"/>
          <xdr:cNvSpPr>
            <a:spLocks/>
          </xdr:cNvSpPr>
        </xdr:nvSpPr>
        <xdr:spPr>
          <a:xfrm flipV="1">
            <a:off x="7103140" y="5861133"/>
            <a:ext cx="292027" cy="24666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Connecteur droit 56"/>
          <xdr:cNvSpPr>
            <a:spLocks/>
          </xdr:cNvSpPr>
        </xdr:nvSpPr>
        <xdr:spPr>
          <a:xfrm flipV="1">
            <a:off x="7194461" y="199292"/>
            <a:ext cx="310090" cy="22706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3</xdr:row>
      <xdr:rowOff>9525</xdr:rowOff>
    </xdr:from>
    <xdr:to>
      <xdr:col>1</xdr:col>
      <xdr:colOff>495300</xdr:colOff>
      <xdr:row>14</xdr:row>
      <xdr:rowOff>9525</xdr:rowOff>
    </xdr:to>
    <xdr:sp>
      <xdr:nvSpPr>
        <xdr:cNvPr id="1" name="Connecteur droit 12"/>
        <xdr:cNvSpPr>
          <a:spLocks/>
        </xdr:cNvSpPr>
      </xdr:nvSpPr>
      <xdr:spPr>
        <a:xfrm>
          <a:off x="800100" y="1019175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9525</xdr:colOff>
      <xdr:row>3</xdr:row>
      <xdr:rowOff>0</xdr:rowOff>
    </xdr:from>
    <xdr:to>
      <xdr:col>19</xdr:col>
      <xdr:colOff>9525</xdr:colOff>
      <xdr:row>14</xdr:row>
      <xdr:rowOff>0</xdr:rowOff>
    </xdr:to>
    <xdr:sp>
      <xdr:nvSpPr>
        <xdr:cNvPr id="2" name="Connecteur droit 13"/>
        <xdr:cNvSpPr>
          <a:spLocks/>
        </xdr:cNvSpPr>
      </xdr:nvSpPr>
      <xdr:spPr>
        <a:xfrm>
          <a:off x="8848725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19050</xdr:rowOff>
    </xdr:from>
    <xdr:to>
      <xdr:col>9</xdr:col>
      <xdr:colOff>485775</xdr:colOff>
      <xdr:row>13</xdr:row>
      <xdr:rowOff>19050</xdr:rowOff>
    </xdr:to>
    <xdr:sp>
      <xdr:nvSpPr>
        <xdr:cNvPr id="3" name="Connecteur droit 14"/>
        <xdr:cNvSpPr>
          <a:spLocks/>
        </xdr:cNvSpPr>
      </xdr:nvSpPr>
      <xdr:spPr>
        <a:xfrm>
          <a:off x="295275" y="4267200"/>
          <a:ext cx="445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19050</xdr:rowOff>
    </xdr:from>
    <xdr:to>
      <xdr:col>20</xdr:col>
      <xdr:colOff>9525</xdr:colOff>
      <xdr:row>13</xdr:row>
      <xdr:rowOff>19050</xdr:rowOff>
    </xdr:to>
    <xdr:sp>
      <xdr:nvSpPr>
        <xdr:cNvPr id="4" name="Connecteur droit 15"/>
        <xdr:cNvSpPr>
          <a:spLocks/>
        </xdr:cNvSpPr>
      </xdr:nvSpPr>
      <xdr:spPr>
        <a:xfrm>
          <a:off x="4914900" y="4267200"/>
          <a:ext cx="442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</xdr:row>
      <xdr:rowOff>0</xdr:rowOff>
    </xdr:from>
    <xdr:to>
      <xdr:col>20</xdr:col>
      <xdr:colOff>9525</xdr:colOff>
      <xdr:row>4</xdr:row>
      <xdr:rowOff>0</xdr:rowOff>
    </xdr:to>
    <xdr:sp>
      <xdr:nvSpPr>
        <xdr:cNvPr id="5" name="Connecteur droit 16"/>
        <xdr:cNvSpPr>
          <a:spLocks/>
        </xdr:cNvSpPr>
      </xdr:nvSpPr>
      <xdr:spPr>
        <a:xfrm>
          <a:off x="4914900" y="1333500"/>
          <a:ext cx="442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4</xdr:row>
      <xdr:rowOff>9525</xdr:rowOff>
    </xdr:from>
    <xdr:to>
      <xdr:col>9</xdr:col>
      <xdr:colOff>476250</xdr:colOff>
      <xdr:row>4</xdr:row>
      <xdr:rowOff>9525</xdr:rowOff>
    </xdr:to>
    <xdr:sp>
      <xdr:nvSpPr>
        <xdr:cNvPr id="6" name="Connecteur droit 17"/>
        <xdr:cNvSpPr>
          <a:spLocks/>
        </xdr:cNvSpPr>
      </xdr:nvSpPr>
      <xdr:spPr>
        <a:xfrm>
          <a:off x="295275" y="1343025"/>
          <a:ext cx="44481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8</xdr:row>
      <xdr:rowOff>152400</xdr:rowOff>
    </xdr:from>
    <xdr:to>
      <xdr:col>6</xdr:col>
      <xdr:colOff>476250</xdr:colOff>
      <xdr:row>8</xdr:row>
      <xdr:rowOff>161925</xdr:rowOff>
    </xdr:to>
    <xdr:sp>
      <xdr:nvSpPr>
        <xdr:cNvPr id="7" name="Connecteur droit 18"/>
        <xdr:cNvSpPr>
          <a:spLocks/>
        </xdr:cNvSpPr>
      </xdr:nvSpPr>
      <xdr:spPr>
        <a:xfrm flipV="1">
          <a:off x="304800" y="2781300"/>
          <a:ext cx="29527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485775</xdr:colOff>
      <xdr:row>8</xdr:row>
      <xdr:rowOff>152400</xdr:rowOff>
    </xdr:from>
    <xdr:to>
      <xdr:col>20</xdr:col>
      <xdr:colOff>9525</xdr:colOff>
      <xdr:row>8</xdr:row>
      <xdr:rowOff>152400</xdr:rowOff>
    </xdr:to>
    <xdr:sp>
      <xdr:nvSpPr>
        <xdr:cNvPr id="8" name="Connecteur droit 19"/>
        <xdr:cNvSpPr>
          <a:spLocks/>
        </xdr:cNvSpPr>
      </xdr:nvSpPr>
      <xdr:spPr>
        <a:xfrm>
          <a:off x="6362700" y="2781300"/>
          <a:ext cx="2981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495300</xdr:colOff>
      <xdr:row>3</xdr:row>
      <xdr:rowOff>9525</xdr:rowOff>
    </xdr:from>
    <xdr:to>
      <xdr:col>6</xdr:col>
      <xdr:colOff>495300</xdr:colOff>
      <xdr:row>14</xdr:row>
      <xdr:rowOff>9525</xdr:rowOff>
    </xdr:to>
    <xdr:sp>
      <xdr:nvSpPr>
        <xdr:cNvPr id="9" name="Connecteur droit 20"/>
        <xdr:cNvSpPr>
          <a:spLocks/>
        </xdr:cNvSpPr>
      </xdr:nvSpPr>
      <xdr:spPr>
        <a:xfrm>
          <a:off x="3276600" y="1019175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9525</xdr:rowOff>
    </xdr:from>
    <xdr:to>
      <xdr:col>14</xdr:col>
      <xdr:colOff>9525</xdr:colOff>
      <xdr:row>14</xdr:row>
      <xdr:rowOff>9525</xdr:rowOff>
    </xdr:to>
    <xdr:sp>
      <xdr:nvSpPr>
        <xdr:cNvPr id="10" name="Connecteur droit 21"/>
        <xdr:cNvSpPr>
          <a:spLocks/>
        </xdr:cNvSpPr>
      </xdr:nvSpPr>
      <xdr:spPr>
        <a:xfrm>
          <a:off x="6372225" y="1019175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9525</xdr:colOff>
      <xdr:row>14</xdr:row>
      <xdr:rowOff>0</xdr:rowOff>
    </xdr:to>
    <xdr:sp>
      <xdr:nvSpPr>
        <xdr:cNvPr id="11" name="Connecteur droit 22"/>
        <xdr:cNvSpPr>
          <a:spLocks/>
        </xdr:cNvSpPr>
      </xdr:nvSpPr>
      <xdr:spPr>
        <a:xfrm>
          <a:off x="314325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0</xdr:rowOff>
    </xdr:from>
    <xdr:to>
      <xdr:col>9</xdr:col>
      <xdr:colOff>485775</xdr:colOff>
      <xdr:row>3</xdr:row>
      <xdr:rowOff>0</xdr:rowOff>
    </xdr:to>
    <xdr:sp>
      <xdr:nvSpPr>
        <xdr:cNvPr id="12" name="Connecteur droit 23"/>
        <xdr:cNvSpPr>
          <a:spLocks/>
        </xdr:cNvSpPr>
      </xdr:nvSpPr>
      <xdr:spPr>
        <a:xfrm>
          <a:off x="295275" y="1009650"/>
          <a:ext cx="445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0</xdr:rowOff>
    </xdr:from>
    <xdr:to>
      <xdr:col>9</xdr:col>
      <xdr:colOff>485775</xdr:colOff>
      <xdr:row>14</xdr:row>
      <xdr:rowOff>0</xdr:rowOff>
    </xdr:to>
    <xdr:sp>
      <xdr:nvSpPr>
        <xdr:cNvPr id="13" name="Connecteur droit 24"/>
        <xdr:cNvSpPr>
          <a:spLocks/>
        </xdr:cNvSpPr>
      </xdr:nvSpPr>
      <xdr:spPr>
        <a:xfrm>
          <a:off x="295275" y="4572000"/>
          <a:ext cx="44577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9525</xdr:rowOff>
    </xdr:from>
    <xdr:to>
      <xdr:col>20</xdr:col>
      <xdr:colOff>9525</xdr:colOff>
      <xdr:row>3</xdr:row>
      <xdr:rowOff>9525</xdr:rowOff>
    </xdr:to>
    <xdr:sp>
      <xdr:nvSpPr>
        <xdr:cNvPr id="14" name="Connecteur droit 25"/>
        <xdr:cNvSpPr>
          <a:spLocks/>
        </xdr:cNvSpPr>
      </xdr:nvSpPr>
      <xdr:spPr>
        <a:xfrm>
          <a:off x="4914900" y="1019175"/>
          <a:ext cx="442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314325</xdr:rowOff>
    </xdr:from>
    <xdr:to>
      <xdr:col>20</xdr:col>
      <xdr:colOff>9525</xdr:colOff>
      <xdr:row>13</xdr:row>
      <xdr:rowOff>314325</xdr:rowOff>
    </xdr:to>
    <xdr:sp>
      <xdr:nvSpPr>
        <xdr:cNvPr id="15" name="Connecteur droit 26"/>
        <xdr:cNvSpPr>
          <a:spLocks/>
        </xdr:cNvSpPr>
      </xdr:nvSpPr>
      <xdr:spPr>
        <a:xfrm>
          <a:off x="4914900" y="4562475"/>
          <a:ext cx="44291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485775</xdr:colOff>
      <xdr:row>3</xdr:row>
      <xdr:rowOff>0</xdr:rowOff>
    </xdr:from>
    <xdr:to>
      <xdr:col>19</xdr:col>
      <xdr:colOff>485775</xdr:colOff>
      <xdr:row>14</xdr:row>
      <xdr:rowOff>0</xdr:rowOff>
    </xdr:to>
    <xdr:sp>
      <xdr:nvSpPr>
        <xdr:cNvPr id="16" name="Connecteur droit 27"/>
        <xdr:cNvSpPr>
          <a:spLocks/>
        </xdr:cNvSpPr>
      </xdr:nvSpPr>
      <xdr:spPr>
        <a:xfrm>
          <a:off x="9324975" y="1009650"/>
          <a:ext cx="0" cy="3562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3</xdr:col>
      <xdr:colOff>9525</xdr:colOff>
      <xdr:row>6</xdr:row>
      <xdr:rowOff>476250</xdr:rowOff>
    </xdr:to>
    <xdr:sp>
      <xdr:nvSpPr>
        <xdr:cNvPr id="1" name="Connecteur droit 1"/>
        <xdr:cNvSpPr>
          <a:spLocks/>
        </xdr:cNvSpPr>
      </xdr:nvSpPr>
      <xdr:spPr>
        <a:xfrm>
          <a:off x="4867275" y="1066800"/>
          <a:ext cx="0" cy="58578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447675</xdr:colOff>
      <xdr:row>2</xdr:row>
      <xdr:rowOff>0</xdr:rowOff>
    </xdr:from>
    <xdr:to>
      <xdr:col>1</xdr:col>
      <xdr:colOff>9525</xdr:colOff>
      <xdr:row>6</xdr:row>
      <xdr:rowOff>457200</xdr:rowOff>
    </xdr:to>
    <xdr:sp>
      <xdr:nvSpPr>
        <xdr:cNvPr id="2" name="Connecteur droit 2"/>
        <xdr:cNvSpPr>
          <a:spLocks/>
        </xdr:cNvSpPr>
      </xdr:nvSpPr>
      <xdr:spPr>
        <a:xfrm flipH="1">
          <a:off x="447675" y="1057275"/>
          <a:ext cx="38100" cy="5848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4</xdr:col>
      <xdr:colOff>19050</xdr:colOff>
      <xdr:row>3</xdr:row>
      <xdr:rowOff>28575</xdr:rowOff>
    </xdr:to>
    <xdr:sp>
      <xdr:nvSpPr>
        <xdr:cNvPr id="3" name="Connecteur droit 3"/>
        <xdr:cNvSpPr>
          <a:spLocks/>
        </xdr:cNvSpPr>
      </xdr:nvSpPr>
      <xdr:spPr>
        <a:xfrm>
          <a:off x="485775" y="1552575"/>
          <a:ext cx="62674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4" name="Connecteur droit 4"/>
        <xdr:cNvSpPr>
          <a:spLocks/>
        </xdr:cNvSpPr>
      </xdr:nvSpPr>
      <xdr:spPr>
        <a:xfrm>
          <a:off x="476250" y="1057275"/>
          <a:ext cx="636270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419100</xdr:colOff>
      <xdr:row>6</xdr:row>
      <xdr:rowOff>457200</xdr:rowOff>
    </xdr:from>
    <xdr:to>
      <xdr:col>4</xdr:col>
      <xdr:colOff>76200</xdr:colOff>
      <xdr:row>6</xdr:row>
      <xdr:rowOff>466725</xdr:rowOff>
    </xdr:to>
    <xdr:sp>
      <xdr:nvSpPr>
        <xdr:cNvPr id="5" name="Connecteur droit 5"/>
        <xdr:cNvSpPr>
          <a:spLocks/>
        </xdr:cNvSpPr>
      </xdr:nvSpPr>
      <xdr:spPr>
        <a:xfrm flipV="1">
          <a:off x="419100" y="6905625"/>
          <a:ext cx="6391275" cy="95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276225</xdr:rowOff>
    </xdr:from>
    <xdr:to>
      <xdr:col>5</xdr:col>
      <xdr:colOff>742950</xdr:colOff>
      <xdr:row>6</xdr:row>
      <xdr:rowOff>466725</xdr:rowOff>
    </xdr:to>
    <xdr:grpSp>
      <xdr:nvGrpSpPr>
        <xdr:cNvPr id="6" name="Groupe 97"/>
        <xdr:cNvGrpSpPr>
          <a:grpSpLocks/>
        </xdr:cNvGrpSpPr>
      </xdr:nvGrpSpPr>
      <xdr:grpSpPr>
        <a:xfrm>
          <a:off x="6762750" y="276225"/>
          <a:ext cx="809625" cy="6638925"/>
          <a:chOff x="6738257" y="0"/>
          <a:chExt cx="802822" cy="6534151"/>
        </a:xfrm>
        <a:solidFill>
          <a:srgbClr val="FFFFFF"/>
        </a:solidFill>
      </xdr:grpSpPr>
      <xdr:sp>
        <xdr:nvSpPr>
          <xdr:cNvPr id="7" name="Connecteur droit 7"/>
          <xdr:cNvSpPr>
            <a:spLocks/>
          </xdr:cNvSpPr>
        </xdr:nvSpPr>
        <xdr:spPr>
          <a:xfrm flipV="1">
            <a:off x="6738257" y="5933009"/>
            <a:ext cx="772716" cy="601142"/>
          </a:xfrm>
          <a:prstGeom prst="line">
            <a:avLst/>
          </a:prstGeom>
          <a:noFill/>
          <a:ln w="57150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necteur droit 8"/>
          <xdr:cNvSpPr>
            <a:spLocks/>
          </xdr:cNvSpPr>
        </xdr:nvSpPr>
        <xdr:spPr>
          <a:xfrm flipV="1">
            <a:off x="6768363" y="0"/>
            <a:ext cx="772716" cy="788999"/>
          </a:xfrm>
          <a:prstGeom prst="line">
            <a:avLst/>
          </a:prstGeom>
          <a:noFill/>
          <a:ln w="57150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necteur droit 9"/>
          <xdr:cNvSpPr>
            <a:spLocks/>
          </xdr:cNvSpPr>
        </xdr:nvSpPr>
        <xdr:spPr>
          <a:xfrm flipV="1">
            <a:off x="7106552" y="338142"/>
            <a:ext cx="102561" cy="5888904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onnecteur droit 10"/>
          <xdr:cNvSpPr>
            <a:spLocks/>
          </xdr:cNvSpPr>
        </xdr:nvSpPr>
        <xdr:spPr>
          <a:xfrm flipV="1">
            <a:off x="7172784" y="231962"/>
            <a:ext cx="96539" cy="595914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Connecteur droit 11"/>
          <xdr:cNvSpPr>
            <a:spLocks/>
          </xdr:cNvSpPr>
        </xdr:nvSpPr>
        <xdr:spPr>
          <a:xfrm flipV="1">
            <a:off x="7239218" y="187857"/>
            <a:ext cx="102561" cy="594607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necteur droit 12"/>
          <xdr:cNvSpPr>
            <a:spLocks/>
          </xdr:cNvSpPr>
        </xdr:nvSpPr>
        <xdr:spPr>
          <a:xfrm flipV="1">
            <a:off x="7335757" y="112714"/>
            <a:ext cx="90518" cy="596404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necteur droit 13"/>
          <xdr:cNvSpPr>
            <a:spLocks/>
          </xdr:cNvSpPr>
        </xdr:nvSpPr>
        <xdr:spPr>
          <a:xfrm flipV="1">
            <a:off x="7408212" y="24503"/>
            <a:ext cx="96539" cy="5959146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necteur droit 14"/>
          <xdr:cNvSpPr>
            <a:spLocks/>
          </xdr:cNvSpPr>
        </xdr:nvSpPr>
        <xdr:spPr>
          <a:xfrm flipV="1">
            <a:off x="7203091" y="325074"/>
            <a:ext cx="307882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necteur droit 15"/>
          <xdr:cNvSpPr>
            <a:spLocks/>
          </xdr:cNvSpPr>
        </xdr:nvSpPr>
        <xdr:spPr>
          <a:xfrm flipV="1">
            <a:off x="7185027" y="494962"/>
            <a:ext cx="307882" cy="2384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onnecteur droit 16"/>
          <xdr:cNvSpPr>
            <a:spLocks/>
          </xdr:cNvSpPr>
        </xdr:nvSpPr>
        <xdr:spPr>
          <a:xfrm flipV="1">
            <a:off x="7203091" y="638713"/>
            <a:ext cx="301861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Connecteur droit 17"/>
          <xdr:cNvSpPr>
            <a:spLocks/>
          </xdr:cNvSpPr>
        </xdr:nvSpPr>
        <xdr:spPr>
          <a:xfrm flipV="1">
            <a:off x="7203091" y="795533"/>
            <a:ext cx="301861" cy="2384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Connecteur droit 18"/>
          <xdr:cNvSpPr>
            <a:spLocks/>
          </xdr:cNvSpPr>
        </xdr:nvSpPr>
        <xdr:spPr>
          <a:xfrm flipV="1">
            <a:off x="7185027" y="957253"/>
            <a:ext cx="307882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Connecteur droit 19"/>
          <xdr:cNvSpPr>
            <a:spLocks/>
          </xdr:cNvSpPr>
        </xdr:nvSpPr>
        <xdr:spPr>
          <a:xfrm flipV="1">
            <a:off x="7203091" y="1089570"/>
            <a:ext cx="289819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Connecteur droit 20"/>
          <xdr:cNvSpPr>
            <a:spLocks/>
          </xdr:cNvSpPr>
        </xdr:nvSpPr>
        <xdr:spPr>
          <a:xfrm flipV="1">
            <a:off x="7203091" y="1207184"/>
            <a:ext cx="289819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Connecteur droit 21"/>
          <xdr:cNvSpPr>
            <a:spLocks/>
          </xdr:cNvSpPr>
        </xdr:nvSpPr>
        <xdr:spPr>
          <a:xfrm flipV="1">
            <a:off x="7172784" y="1352569"/>
            <a:ext cx="313903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Connecteur droit 22"/>
          <xdr:cNvSpPr>
            <a:spLocks/>
          </xdr:cNvSpPr>
        </xdr:nvSpPr>
        <xdr:spPr>
          <a:xfrm flipV="1">
            <a:off x="7172784" y="1507755"/>
            <a:ext cx="301861" cy="2384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Connecteur droit 23"/>
          <xdr:cNvSpPr>
            <a:spLocks/>
          </xdr:cNvSpPr>
        </xdr:nvSpPr>
        <xdr:spPr>
          <a:xfrm flipV="1">
            <a:off x="7185027" y="1640072"/>
            <a:ext cx="307882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Connecteur droit 24"/>
          <xdr:cNvSpPr>
            <a:spLocks/>
          </xdr:cNvSpPr>
        </xdr:nvSpPr>
        <xdr:spPr>
          <a:xfrm flipV="1">
            <a:off x="7185027" y="1808326"/>
            <a:ext cx="307882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Connecteur droit 25"/>
          <xdr:cNvSpPr>
            <a:spLocks/>
          </xdr:cNvSpPr>
        </xdr:nvSpPr>
        <xdr:spPr>
          <a:xfrm flipV="1">
            <a:off x="7172784" y="1958612"/>
            <a:ext cx="313903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Connecteur droit 26"/>
          <xdr:cNvSpPr>
            <a:spLocks/>
          </xdr:cNvSpPr>
        </xdr:nvSpPr>
        <xdr:spPr>
          <a:xfrm flipV="1">
            <a:off x="7172784" y="2108897"/>
            <a:ext cx="313903" cy="23196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Connecteur droit 27"/>
          <xdr:cNvSpPr>
            <a:spLocks/>
          </xdr:cNvSpPr>
        </xdr:nvSpPr>
        <xdr:spPr>
          <a:xfrm flipV="1">
            <a:off x="7172784" y="2228145"/>
            <a:ext cx="313903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Connecteur droit 28"/>
          <xdr:cNvSpPr>
            <a:spLocks/>
          </xdr:cNvSpPr>
        </xdr:nvSpPr>
        <xdr:spPr>
          <a:xfrm flipV="1">
            <a:off x="7160742" y="2378431"/>
            <a:ext cx="283798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Connecteur droit 29"/>
          <xdr:cNvSpPr>
            <a:spLocks/>
          </xdr:cNvSpPr>
        </xdr:nvSpPr>
        <xdr:spPr>
          <a:xfrm flipV="1">
            <a:off x="7142679" y="2541785"/>
            <a:ext cx="301861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Connecteur droit 30"/>
          <xdr:cNvSpPr>
            <a:spLocks/>
          </xdr:cNvSpPr>
        </xdr:nvSpPr>
        <xdr:spPr>
          <a:xfrm flipV="1">
            <a:off x="7160742" y="2679002"/>
            <a:ext cx="301861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Connecteur droit 31"/>
          <xdr:cNvSpPr>
            <a:spLocks/>
          </xdr:cNvSpPr>
        </xdr:nvSpPr>
        <xdr:spPr>
          <a:xfrm flipV="1">
            <a:off x="7160742" y="2840722"/>
            <a:ext cx="301861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Connecteur droit 32"/>
          <xdr:cNvSpPr>
            <a:spLocks/>
          </xdr:cNvSpPr>
        </xdr:nvSpPr>
        <xdr:spPr>
          <a:xfrm flipV="1">
            <a:off x="7142679" y="2979573"/>
            <a:ext cx="301861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Connecteur droit 33"/>
          <xdr:cNvSpPr>
            <a:spLocks/>
          </xdr:cNvSpPr>
        </xdr:nvSpPr>
        <xdr:spPr>
          <a:xfrm flipV="1">
            <a:off x="7160742" y="3129858"/>
            <a:ext cx="283798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Connecteur droit 34"/>
          <xdr:cNvSpPr>
            <a:spLocks/>
          </xdr:cNvSpPr>
        </xdr:nvSpPr>
        <xdr:spPr>
          <a:xfrm flipV="1">
            <a:off x="7160742" y="3254007"/>
            <a:ext cx="283798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Connecteur droit 35"/>
          <xdr:cNvSpPr>
            <a:spLocks/>
          </xdr:cNvSpPr>
        </xdr:nvSpPr>
        <xdr:spPr>
          <a:xfrm flipV="1">
            <a:off x="7142679" y="3410827"/>
            <a:ext cx="301861" cy="225428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Connecteur droit 36"/>
          <xdr:cNvSpPr>
            <a:spLocks/>
          </xdr:cNvSpPr>
        </xdr:nvSpPr>
        <xdr:spPr>
          <a:xfrm flipV="1">
            <a:off x="7142679" y="3561112"/>
            <a:ext cx="295840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Connecteur droit 37"/>
          <xdr:cNvSpPr>
            <a:spLocks/>
          </xdr:cNvSpPr>
        </xdr:nvSpPr>
        <xdr:spPr>
          <a:xfrm flipV="1">
            <a:off x="7142679" y="3693429"/>
            <a:ext cx="301861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Connecteur droit 38"/>
          <xdr:cNvSpPr>
            <a:spLocks/>
          </xdr:cNvSpPr>
        </xdr:nvSpPr>
        <xdr:spPr>
          <a:xfrm flipV="1">
            <a:off x="7142679" y="3861683"/>
            <a:ext cx="301861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Connecteur droit 39"/>
          <xdr:cNvSpPr>
            <a:spLocks/>
          </xdr:cNvSpPr>
        </xdr:nvSpPr>
        <xdr:spPr>
          <a:xfrm flipV="1">
            <a:off x="7142679" y="4011969"/>
            <a:ext cx="301861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Connecteur droit 40"/>
          <xdr:cNvSpPr>
            <a:spLocks/>
          </xdr:cNvSpPr>
        </xdr:nvSpPr>
        <xdr:spPr>
          <a:xfrm flipV="1">
            <a:off x="7142679" y="4162254"/>
            <a:ext cx="301861" cy="225428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Connecteur droit 41"/>
          <xdr:cNvSpPr>
            <a:spLocks/>
          </xdr:cNvSpPr>
        </xdr:nvSpPr>
        <xdr:spPr>
          <a:xfrm flipV="1">
            <a:off x="7142679" y="4274968"/>
            <a:ext cx="301861" cy="249931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Connecteur droit 42"/>
          <xdr:cNvSpPr>
            <a:spLocks/>
          </xdr:cNvSpPr>
        </xdr:nvSpPr>
        <xdr:spPr>
          <a:xfrm flipV="1">
            <a:off x="7136657" y="4443223"/>
            <a:ext cx="289819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Connecteur droit 43"/>
          <xdr:cNvSpPr>
            <a:spLocks/>
          </xdr:cNvSpPr>
        </xdr:nvSpPr>
        <xdr:spPr>
          <a:xfrm flipV="1">
            <a:off x="7136657" y="4575539"/>
            <a:ext cx="289819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Connecteur droit 44"/>
          <xdr:cNvSpPr>
            <a:spLocks/>
          </xdr:cNvSpPr>
        </xdr:nvSpPr>
        <xdr:spPr>
          <a:xfrm flipV="1">
            <a:off x="7136657" y="4706222"/>
            <a:ext cx="289819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Connecteur droit 45"/>
          <xdr:cNvSpPr>
            <a:spLocks/>
          </xdr:cNvSpPr>
        </xdr:nvSpPr>
        <xdr:spPr>
          <a:xfrm flipV="1">
            <a:off x="7118594" y="4856508"/>
            <a:ext cx="289819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Connecteur droit 46"/>
          <xdr:cNvSpPr>
            <a:spLocks/>
          </xdr:cNvSpPr>
        </xdr:nvSpPr>
        <xdr:spPr>
          <a:xfrm flipV="1">
            <a:off x="7106552" y="4993725"/>
            <a:ext cx="301861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Connecteur droit 47"/>
          <xdr:cNvSpPr>
            <a:spLocks/>
          </xdr:cNvSpPr>
        </xdr:nvSpPr>
        <xdr:spPr>
          <a:xfrm flipV="1">
            <a:off x="7136657" y="5144010"/>
            <a:ext cx="271555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Connecteur droit 48"/>
          <xdr:cNvSpPr>
            <a:spLocks/>
          </xdr:cNvSpPr>
        </xdr:nvSpPr>
        <xdr:spPr>
          <a:xfrm flipV="1">
            <a:off x="7136657" y="5294296"/>
            <a:ext cx="289819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Connecteur droit 49"/>
          <xdr:cNvSpPr>
            <a:spLocks/>
          </xdr:cNvSpPr>
        </xdr:nvSpPr>
        <xdr:spPr>
          <a:xfrm flipV="1">
            <a:off x="7118594" y="5464184"/>
            <a:ext cx="289819" cy="2384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Connecteur droit 50"/>
          <xdr:cNvSpPr>
            <a:spLocks/>
          </xdr:cNvSpPr>
        </xdr:nvSpPr>
        <xdr:spPr>
          <a:xfrm flipV="1">
            <a:off x="7118594" y="5588333"/>
            <a:ext cx="289819" cy="263000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Connecteur droit 51"/>
          <xdr:cNvSpPr>
            <a:spLocks/>
          </xdr:cNvSpPr>
        </xdr:nvSpPr>
        <xdr:spPr>
          <a:xfrm flipV="1">
            <a:off x="7118594" y="5727183"/>
            <a:ext cx="289819" cy="243397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Connecteur droit 52"/>
          <xdr:cNvSpPr>
            <a:spLocks/>
          </xdr:cNvSpPr>
        </xdr:nvSpPr>
        <xdr:spPr>
          <a:xfrm flipV="1">
            <a:off x="7106552" y="5857866"/>
            <a:ext cx="295840" cy="256465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Connecteur droit 53"/>
          <xdr:cNvSpPr>
            <a:spLocks/>
          </xdr:cNvSpPr>
        </xdr:nvSpPr>
        <xdr:spPr>
          <a:xfrm flipV="1">
            <a:off x="7203091" y="187857"/>
            <a:ext cx="289819" cy="231962"/>
          </a:xfrm>
          <a:prstGeom prst="line">
            <a:avLst/>
          </a:prstGeom>
          <a:noFill/>
          <a:ln w="2857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4</xdr:row>
      <xdr:rowOff>952500</xdr:rowOff>
    </xdr:from>
    <xdr:to>
      <xdr:col>3</xdr:col>
      <xdr:colOff>28575</xdr:colOff>
      <xdr:row>4</xdr:row>
      <xdr:rowOff>952500</xdr:rowOff>
    </xdr:to>
    <xdr:sp>
      <xdr:nvSpPr>
        <xdr:cNvPr id="54" name="Connecteur droit 54"/>
        <xdr:cNvSpPr>
          <a:spLocks/>
        </xdr:cNvSpPr>
      </xdr:nvSpPr>
      <xdr:spPr>
        <a:xfrm>
          <a:off x="514350" y="4000500"/>
          <a:ext cx="4371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38100</xdr:rowOff>
    </xdr:from>
    <xdr:to>
      <xdr:col>1</xdr:col>
      <xdr:colOff>723900</xdr:colOff>
      <xdr:row>6</xdr:row>
      <xdr:rowOff>438150</xdr:rowOff>
    </xdr:to>
    <xdr:sp>
      <xdr:nvSpPr>
        <xdr:cNvPr id="55" name="Connecteur droit 55"/>
        <xdr:cNvSpPr>
          <a:spLocks/>
        </xdr:cNvSpPr>
      </xdr:nvSpPr>
      <xdr:spPr>
        <a:xfrm>
          <a:off x="1200150" y="1095375"/>
          <a:ext cx="0" cy="57912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438150</xdr:colOff>
      <xdr:row>6</xdr:row>
      <xdr:rowOff>9525</xdr:rowOff>
    </xdr:from>
    <xdr:to>
      <xdr:col>3</xdr:col>
      <xdr:colOff>1857375</xdr:colOff>
      <xdr:row>6</xdr:row>
      <xdr:rowOff>9525</xdr:rowOff>
    </xdr:to>
    <xdr:sp>
      <xdr:nvSpPr>
        <xdr:cNvPr id="56" name="Connecteur droit 56"/>
        <xdr:cNvSpPr>
          <a:spLocks/>
        </xdr:cNvSpPr>
      </xdr:nvSpPr>
      <xdr:spPr>
        <a:xfrm>
          <a:off x="438150" y="6457950"/>
          <a:ext cx="6276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U114"/>
  <sheetViews>
    <sheetView showRowColHeaders="0" tabSelected="1" zoomScale="98" zoomScaleNormal="98" zoomScalePageLayoutView="0" workbookViewId="0" topLeftCell="A1">
      <selection activeCell="A1" sqref="A1:O4"/>
    </sheetView>
  </sheetViews>
  <sheetFormatPr defaultColWidth="11.421875" defaultRowHeight="15"/>
  <sheetData>
    <row r="1" spans="1:21" ht="14.25">
      <c r="A1" s="68" t="s">
        <v>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" t="s">
        <v>48</v>
      </c>
      <c r="Q1" s="1"/>
      <c r="R1" s="1"/>
      <c r="S1" s="1"/>
      <c r="T1" s="1"/>
      <c r="U1" s="1"/>
    </row>
    <row r="2" spans="1:21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  <c r="Q2" s="1"/>
      <c r="R2" s="1"/>
      <c r="S2" s="1"/>
      <c r="T2" s="1"/>
      <c r="U2" s="1"/>
    </row>
    <row r="3" spans="1:21" ht="14.2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1"/>
      <c r="Q3" s="1"/>
      <c r="R3" s="1"/>
      <c r="S3" s="1"/>
      <c r="T3" s="1"/>
      <c r="U3" s="1"/>
    </row>
    <row r="4" spans="1:21" ht="14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"/>
      <c r="Q4" s="1"/>
      <c r="R4" s="1"/>
      <c r="S4" s="1"/>
      <c r="T4" s="1"/>
      <c r="U4" s="1"/>
    </row>
    <row r="5" spans="1:21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3.5" customHeight="1">
      <c r="A6" s="69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</row>
    <row r="7" spans="1:21" ht="13.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"/>
      <c r="N19" s="1"/>
      <c r="O19" s="1"/>
      <c r="P19" s="1"/>
      <c r="Q19" s="1"/>
      <c r="R19" s="1"/>
      <c r="S19" s="1"/>
      <c r="T19" s="1"/>
      <c r="U19" s="1"/>
    </row>
    <row r="20" spans="1:21" ht="13.5" customHeight="1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"/>
      <c r="N20" s="1"/>
      <c r="O20" s="1"/>
      <c r="P20" s="1"/>
      <c r="Q20" s="1"/>
      <c r="R20" s="1"/>
      <c r="S20" s="1"/>
      <c r="T20" s="1"/>
      <c r="U20" s="1"/>
    </row>
    <row r="21" spans="1:21" s="59" customFormat="1" ht="16.5" customHeight="1">
      <c r="A21" s="67" t="s">
        <v>55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"/>
      <c r="N21" s="6"/>
      <c r="O21" s="6"/>
      <c r="P21" s="6"/>
      <c r="Q21" s="6"/>
      <c r="R21" s="6"/>
      <c r="S21" s="6"/>
      <c r="T21" s="6"/>
      <c r="U21" s="6"/>
    </row>
    <row r="22" spans="1:21" s="59" customFormat="1" ht="16.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"/>
      <c r="N22" s="6"/>
      <c r="O22" s="6"/>
      <c r="P22" s="6"/>
      <c r="Q22" s="6"/>
      <c r="R22" s="6"/>
      <c r="S22" s="6"/>
      <c r="T22" s="6"/>
      <c r="U22" s="6"/>
    </row>
    <row r="23" spans="1:21" s="59" customFormat="1" ht="16.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"/>
      <c r="N23" s="6"/>
      <c r="O23" s="6"/>
      <c r="P23" s="6"/>
      <c r="Q23" s="6"/>
      <c r="R23" s="6"/>
      <c r="S23" s="6"/>
      <c r="T23" s="6"/>
      <c r="U23" s="6"/>
    </row>
    <row r="24" spans="1:21" s="59" customFormat="1" ht="16.5" customHeight="1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"/>
      <c r="N24" s="6"/>
      <c r="O24" s="6"/>
      <c r="P24" s="6"/>
      <c r="Q24" s="6"/>
      <c r="R24" s="6"/>
      <c r="S24" s="6"/>
      <c r="T24" s="6"/>
      <c r="U24" s="6"/>
    </row>
    <row r="25" spans="1:21" s="59" customFormat="1" ht="16.5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"/>
      <c r="N25" s="6"/>
      <c r="O25" s="6"/>
      <c r="P25" s="6"/>
      <c r="Q25" s="6"/>
      <c r="R25" s="6"/>
      <c r="S25" s="6"/>
      <c r="T25" s="6"/>
      <c r="U25" s="6"/>
    </row>
    <row r="26" spans="1:21" s="59" customFormat="1" ht="16.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"/>
      <c r="N26" s="6"/>
      <c r="O26" s="6"/>
      <c r="P26" s="6"/>
      <c r="Q26" s="6"/>
      <c r="R26" s="6"/>
      <c r="S26" s="6"/>
      <c r="T26" s="6"/>
      <c r="U26" s="6"/>
    </row>
    <row r="27" spans="1:21" s="59" customFormat="1" ht="16.5" customHeight="1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"/>
      <c r="N27" s="6"/>
      <c r="O27" s="6"/>
      <c r="P27" s="6"/>
      <c r="Q27" s="6"/>
      <c r="R27" s="6"/>
      <c r="S27" s="6"/>
      <c r="T27" s="6"/>
      <c r="U27" s="6"/>
    </row>
    <row r="28" spans="1:21" s="59" customFormat="1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"/>
      <c r="N28" s="6"/>
      <c r="O28" s="6"/>
      <c r="P28" s="6"/>
      <c r="Q28" s="6"/>
      <c r="R28" s="6"/>
      <c r="S28" s="6"/>
      <c r="T28" s="6"/>
      <c r="U28" s="6"/>
    </row>
    <row r="29" spans="1:21" s="59" customFormat="1" ht="16.5" customHeight="1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"/>
      <c r="N29" s="6"/>
      <c r="O29" s="6"/>
      <c r="P29" s="6"/>
      <c r="Q29" s="6"/>
      <c r="R29" s="6"/>
      <c r="S29" s="6"/>
      <c r="T29" s="6"/>
      <c r="U29" s="6"/>
    </row>
    <row r="30" spans="1:21" s="59" customFormat="1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"/>
      <c r="N30" s="6"/>
      <c r="O30" s="6"/>
      <c r="P30" s="6"/>
      <c r="Q30" s="6"/>
      <c r="R30" s="6"/>
      <c r="S30" s="6"/>
      <c r="T30" s="6"/>
      <c r="U30" s="6"/>
    </row>
    <row r="31" spans="1:21" s="59" customFormat="1" ht="16.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"/>
      <c r="N31" s="6"/>
      <c r="O31" s="6"/>
      <c r="P31" s="6"/>
      <c r="Q31" s="6"/>
      <c r="R31" s="6"/>
      <c r="S31" s="6"/>
      <c r="T31" s="6"/>
      <c r="U31" s="6"/>
    </row>
    <row r="32" spans="1:21" s="59" customFormat="1" ht="16.5" customHeight="1">
      <c r="A32" s="71" t="s">
        <v>47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6"/>
      <c r="N32" s="6"/>
      <c r="O32" s="6"/>
      <c r="P32" s="6"/>
      <c r="Q32" s="6"/>
      <c r="R32" s="6"/>
      <c r="S32" s="6"/>
      <c r="T32" s="6"/>
      <c r="U32" s="6"/>
    </row>
    <row r="33" spans="1:21" s="59" customFormat="1" ht="16.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"/>
      <c r="N33" s="6"/>
      <c r="O33" s="6"/>
      <c r="P33" s="6"/>
      <c r="Q33" s="6"/>
      <c r="R33" s="6"/>
      <c r="S33" s="6"/>
      <c r="T33" s="6"/>
      <c r="U33" s="6"/>
    </row>
    <row r="34" spans="1:21" s="59" customFormat="1" ht="16.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6"/>
      <c r="N34" s="6"/>
      <c r="O34" s="6"/>
      <c r="P34" s="6"/>
      <c r="Q34" s="6"/>
      <c r="R34" s="6"/>
      <c r="S34" s="6"/>
      <c r="T34" s="6"/>
      <c r="U34" s="6"/>
    </row>
    <row r="35" spans="1:21" s="59" customFormat="1" ht="16.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6"/>
      <c r="N35" s="6"/>
      <c r="O35" s="6"/>
      <c r="P35" s="6"/>
      <c r="Q35" s="6"/>
      <c r="R35" s="6"/>
      <c r="S35" s="6"/>
      <c r="T35" s="6"/>
      <c r="U35" s="6"/>
    </row>
    <row r="36" spans="1:21" s="59" customFormat="1" ht="16.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6"/>
      <c r="N36" s="6"/>
      <c r="O36" s="6"/>
      <c r="P36" s="6"/>
      <c r="Q36" s="6"/>
      <c r="R36" s="6"/>
      <c r="S36" s="6"/>
      <c r="T36" s="6"/>
      <c r="U36" s="6"/>
    </row>
    <row r="37" spans="1:21" s="59" customFormat="1" ht="16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6"/>
      <c r="N37" s="6"/>
      <c r="O37" s="6"/>
      <c r="P37" s="6"/>
      <c r="Q37" s="6"/>
      <c r="R37" s="6"/>
      <c r="S37" s="6"/>
      <c r="T37" s="6"/>
      <c r="U37" s="6"/>
    </row>
    <row r="38" spans="1:21" ht="14.25" customHeight="1">
      <c r="A38" s="70" t="s">
        <v>34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1"/>
      <c r="N38" s="1"/>
      <c r="O38" s="1"/>
      <c r="P38" s="1"/>
      <c r="Q38" s="1"/>
      <c r="R38" s="1"/>
      <c r="S38" s="1"/>
      <c r="T38" s="1"/>
      <c r="U38" s="1"/>
    </row>
    <row r="39" spans="1:21" ht="14.25" customHeigh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1"/>
      <c r="N39" s="1"/>
      <c r="O39" s="1"/>
      <c r="P39" s="1"/>
      <c r="Q39" s="1"/>
      <c r="R39" s="1"/>
      <c r="S39" s="1"/>
      <c r="T39" s="1"/>
      <c r="U39" s="1"/>
    </row>
    <row r="40" spans="1:21" ht="14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</row>
    <row r="41" spans="1:2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</sheetData>
  <sheetProtection password="8427" sheet="1" objects="1" selectLockedCells="1" selectUnlockedCells="1"/>
  <mergeCells count="5">
    <mergeCell ref="A21:L31"/>
    <mergeCell ref="A1:O4"/>
    <mergeCell ref="A6:L20"/>
    <mergeCell ref="A38:L40"/>
    <mergeCell ref="A32:L3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theme="1"/>
  </sheetPr>
  <dimension ref="A1:AL37"/>
  <sheetViews>
    <sheetView showRowColHeaders="0" zoomScale="90" zoomScaleNormal="90" zoomScalePageLayoutView="0" workbookViewId="0" topLeftCell="A1">
      <selection activeCell="A1" sqref="A1"/>
    </sheetView>
  </sheetViews>
  <sheetFormatPr defaultColWidth="4.57421875" defaultRowHeight="25.5" customHeight="1"/>
  <cols>
    <col min="1" max="1" width="4.57421875" style="0" customWidth="1"/>
    <col min="2" max="10" width="7.421875" style="0" customWidth="1"/>
    <col min="11" max="11" width="2.140625" style="0" customWidth="1"/>
    <col min="12" max="20" width="7.421875" style="0" customWidth="1"/>
    <col min="21" max="22" width="4.57421875" style="0" customWidth="1"/>
    <col min="23" max="23" width="5.7109375" style="0" customWidth="1"/>
    <col min="24" max="25" width="15.57421875" style="0" customWidth="1"/>
    <col min="26" max="26" width="5.7109375" style="0" customWidth="1"/>
  </cols>
  <sheetData>
    <row r="1" spans="1:38" ht="12" customHeigh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42" customHeight="1">
      <c r="A2" s="1"/>
      <c r="B2" s="136" t="s">
        <v>0</v>
      </c>
      <c r="C2" s="136"/>
      <c r="D2" s="136"/>
      <c r="E2" s="138"/>
      <c r="F2" s="138"/>
      <c r="G2" s="138"/>
      <c r="H2" s="138"/>
      <c r="I2" s="138"/>
      <c r="J2" s="138"/>
      <c r="K2" s="2"/>
      <c r="L2" s="137" t="s">
        <v>1</v>
      </c>
      <c r="M2" s="137"/>
      <c r="N2" s="137"/>
      <c r="O2" s="139"/>
      <c r="P2" s="139"/>
      <c r="Q2" s="139"/>
      <c r="R2" s="139"/>
      <c r="S2" s="139"/>
      <c r="T2" s="13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5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5.5" customHeight="1" thickTop="1">
      <c r="A4" s="1"/>
      <c r="B4" s="80"/>
      <c r="C4" s="81"/>
      <c r="D4" s="81"/>
      <c r="E4" s="81"/>
      <c r="F4" s="81"/>
      <c r="G4" s="81"/>
      <c r="H4" s="81"/>
      <c r="I4" s="81"/>
      <c r="J4" s="82"/>
      <c r="K4" s="57"/>
      <c r="L4" s="72"/>
      <c r="M4" s="73"/>
      <c r="N4" s="73"/>
      <c r="O4" s="73"/>
      <c r="P4" s="73"/>
      <c r="Q4" s="73"/>
      <c r="R4" s="73"/>
      <c r="S4" s="73"/>
      <c r="T4" s="7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5.5" customHeight="1">
      <c r="A5" s="1"/>
      <c r="B5" s="99"/>
      <c r="C5" s="100"/>
      <c r="D5" s="101"/>
      <c r="E5" s="106"/>
      <c r="F5" s="100"/>
      <c r="G5" s="101"/>
      <c r="H5" s="106"/>
      <c r="I5" s="100"/>
      <c r="J5" s="109"/>
      <c r="K5" s="57"/>
      <c r="L5" s="90"/>
      <c r="M5" s="84"/>
      <c r="N5" s="85"/>
      <c r="O5" s="83"/>
      <c r="P5" s="84"/>
      <c r="Q5" s="85"/>
      <c r="R5" s="83"/>
      <c r="S5" s="84"/>
      <c r="T5" s="154"/>
      <c r="U5" s="1"/>
      <c r="V5" s="152" t="s">
        <v>50</v>
      </c>
      <c r="W5" s="152"/>
      <c r="X5" s="152"/>
      <c r="Y5" s="152"/>
      <c r="Z5" s="6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5.5" customHeight="1">
      <c r="A6" s="1"/>
      <c r="B6" s="102"/>
      <c r="C6" s="100"/>
      <c r="D6" s="101"/>
      <c r="E6" s="107"/>
      <c r="F6" s="100"/>
      <c r="G6" s="101"/>
      <c r="H6" s="107"/>
      <c r="I6" s="100"/>
      <c r="J6" s="109"/>
      <c r="K6" s="57"/>
      <c r="L6" s="91"/>
      <c r="M6" s="84"/>
      <c r="N6" s="85"/>
      <c r="O6" s="86"/>
      <c r="P6" s="84"/>
      <c r="Q6" s="85"/>
      <c r="R6" s="86"/>
      <c r="S6" s="84"/>
      <c r="T6" s="154"/>
      <c r="U6" s="1"/>
      <c r="V6" s="152"/>
      <c r="W6" s="152"/>
      <c r="X6" s="152"/>
      <c r="Y6" s="152"/>
      <c r="Z6" s="60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5.5" customHeight="1">
      <c r="A7" s="1"/>
      <c r="B7" s="103"/>
      <c r="C7" s="104"/>
      <c r="D7" s="105"/>
      <c r="E7" s="108"/>
      <c r="F7" s="104"/>
      <c r="G7" s="105"/>
      <c r="H7" s="108"/>
      <c r="I7" s="104"/>
      <c r="J7" s="110"/>
      <c r="K7" s="57"/>
      <c r="L7" s="92"/>
      <c r="M7" s="88"/>
      <c r="N7" s="89"/>
      <c r="O7" s="87"/>
      <c r="P7" s="88"/>
      <c r="Q7" s="89"/>
      <c r="R7" s="87"/>
      <c r="S7" s="88"/>
      <c r="T7" s="155"/>
      <c r="U7" s="1"/>
      <c r="V7" s="152"/>
      <c r="W7" s="152"/>
      <c r="X7" s="152"/>
      <c r="Y7" s="152"/>
      <c r="Z7" s="60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5.5" customHeight="1">
      <c r="A8" s="1"/>
      <c r="B8" s="75"/>
      <c r="C8" s="76"/>
      <c r="D8" s="76"/>
      <c r="E8" s="78"/>
      <c r="F8" s="76"/>
      <c r="G8" s="76"/>
      <c r="H8" s="78"/>
      <c r="I8" s="76"/>
      <c r="J8" s="79"/>
      <c r="K8" s="57"/>
      <c r="L8" s="117"/>
      <c r="M8" s="118"/>
      <c r="N8" s="118"/>
      <c r="O8" s="157"/>
      <c r="P8" s="94"/>
      <c r="Q8" s="95"/>
      <c r="R8" s="153"/>
      <c r="S8" s="94"/>
      <c r="T8" s="156"/>
      <c r="U8" s="1"/>
      <c r="V8" s="1"/>
      <c r="W8" s="60"/>
      <c r="X8" s="60"/>
      <c r="Y8" s="60"/>
      <c r="Z8" s="60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5.5" customHeight="1">
      <c r="A9" s="1"/>
      <c r="B9" s="77"/>
      <c r="C9" s="76"/>
      <c r="D9" s="76"/>
      <c r="E9" s="76"/>
      <c r="F9" s="76"/>
      <c r="G9" s="76"/>
      <c r="H9" s="76"/>
      <c r="I9" s="76"/>
      <c r="J9" s="79"/>
      <c r="K9" s="57"/>
      <c r="L9" s="119"/>
      <c r="M9" s="118"/>
      <c r="N9" s="118"/>
      <c r="O9" s="86"/>
      <c r="P9" s="84"/>
      <c r="Q9" s="85"/>
      <c r="R9" s="86"/>
      <c r="S9" s="84"/>
      <c r="T9" s="154"/>
      <c r="U9" s="1"/>
      <c r="V9" s="1"/>
      <c r="W9" s="60"/>
      <c r="X9" s="64">
        <f>E2</f>
        <v>0</v>
      </c>
      <c r="Y9" s="64">
        <f>O2</f>
        <v>0</v>
      </c>
      <c r="Z9" s="60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5.5" customHeight="1">
      <c r="A10" s="1"/>
      <c r="B10" s="77"/>
      <c r="C10" s="76"/>
      <c r="D10" s="76"/>
      <c r="E10" s="76"/>
      <c r="F10" s="76"/>
      <c r="G10" s="76"/>
      <c r="H10" s="76"/>
      <c r="I10" s="76"/>
      <c r="J10" s="79"/>
      <c r="K10" s="57"/>
      <c r="L10" s="119"/>
      <c r="M10" s="118"/>
      <c r="N10" s="118"/>
      <c r="O10" s="87"/>
      <c r="P10" s="88"/>
      <c r="Q10" s="89"/>
      <c r="R10" s="87"/>
      <c r="S10" s="88"/>
      <c r="T10" s="155"/>
      <c r="U10" s="1"/>
      <c r="V10" s="159" t="s">
        <v>51</v>
      </c>
      <c r="W10" s="159"/>
      <c r="X10" s="62"/>
      <c r="Y10" s="62"/>
      <c r="Z10" s="60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5.5" customHeight="1">
      <c r="A11" s="1"/>
      <c r="B11" s="111"/>
      <c r="C11" s="112"/>
      <c r="D11" s="113"/>
      <c r="E11" s="114"/>
      <c r="F11" s="100"/>
      <c r="G11" s="101"/>
      <c r="H11" s="115"/>
      <c r="I11" s="112"/>
      <c r="J11" s="116"/>
      <c r="K11" s="57"/>
      <c r="L11" s="93"/>
      <c r="M11" s="94"/>
      <c r="N11" s="95"/>
      <c r="O11" s="153"/>
      <c r="P11" s="94"/>
      <c r="Q11" s="95"/>
      <c r="R11" s="153"/>
      <c r="S11" s="94"/>
      <c r="T11" s="156"/>
      <c r="U11" s="1"/>
      <c r="V11" s="159" t="s">
        <v>52</v>
      </c>
      <c r="W11" s="159"/>
      <c r="X11" s="62"/>
      <c r="Y11" s="62"/>
      <c r="Z11" s="60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5.5" customHeight="1">
      <c r="A12" s="1"/>
      <c r="B12" s="102"/>
      <c r="C12" s="100"/>
      <c r="D12" s="101"/>
      <c r="E12" s="107"/>
      <c r="F12" s="100"/>
      <c r="G12" s="101"/>
      <c r="H12" s="107"/>
      <c r="I12" s="100"/>
      <c r="J12" s="109"/>
      <c r="K12" s="57"/>
      <c r="L12" s="91"/>
      <c r="M12" s="84"/>
      <c r="N12" s="85"/>
      <c r="O12" s="86"/>
      <c r="P12" s="84"/>
      <c r="Q12" s="85"/>
      <c r="R12" s="86"/>
      <c r="S12" s="84"/>
      <c r="T12" s="154"/>
      <c r="U12" s="1"/>
      <c r="V12" s="159" t="s">
        <v>53</v>
      </c>
      <c r="W12" s="159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5.5" customHeight="1">
      <c r="A13" s="1"/>
      <c r="B13" s="102"/>
      <c r="C13" s="100"/>
      <c r="D13" s="101"/>
      <c r="E13" s="107"/>
      <c r="F13" s="100"/>
      <c r="G13" s="101"/>
      <c r="H13" s="107"/>
      <c r="I13" s="100"/>
      <c r="J13" s="109"/>
      <c r="K13" s="57"/>
      <c r="L13" s="91"/>
      <c r="M13" s="84"/>
      <c r="N13" s="85"/>
      <c r="O13" s="86"/>
      <c r="P13" s="84"/>
      <c r="Q13" s="85"/>
      <c r="R13" s="86"/>
      <c r="S13" s="84"/>
      <c r="T13" s="15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 thickBot="1">
      <c r="A14" s="1"/>
      <c r="B14" s="140"/>
      <c r="C14" s="141"/>
      <c r="D14" s="141"/>
      <c r="E14" s="141"/>
      <c r="F14" s="141"/>
      <c r="G14" s="141"/>
      <c r="H14" s="141"/>
      <c r="I14" s="141"/>
      <c r="J14" s="142"/>
      <c r="K14" s="57"/>
      <c r="L14" s="96"/>
      <c r="M14" s="97"/>
      <c r="N14" s="97"/>
      <c r="O14" s="97"/>
      <c r="P14" s="97"/>
      <c r="Q14" s="97"/>
      <c r="R14" s="97"/>
      <c r="S14" s="97"/>
      <c r="T14" s="9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5.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5.5" customHeight="1">
      <c r="A16" s="1"/>
      <c r="B16" s="1"/>
      <c r="C16" s="1"/>
      <c r="D16" s="1"/>
      <c r="E16" s="1"/>
      <c r="F16" s="1"/>
      <c r="G16" s="1"/>
      <c r="H16" s="143"/>
      <c r="I16" s="144"/>
      <c r="J16" s="145"/>
      <c r="K16" s="4"/>
      <c r="L16" s="143"/>
      <c r="M16" s="144"/>
      <c r="N16" s="14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5.5" customHeight="1">
      <c r="A17" s="1"/>
      <c r="B17" s="1"/>
      <c r="C17" s="1"/>
      <c r="D17" s="1"/>
      <c r="E17" s="1"/>
      <c r="F17" s="1"/>
      <c r="G17" s="1"/>
      <c r="H17" s="146"/>
      <c r="I17" s="147"/>
      <c r="J17" s="148"/>
      <c r="K17" s="4"/>
      <c r="L17" s="146"/>
      <c r="M17" s="147"/>
      <c r="N17" s="14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5.5" customHeight="1" thickBot="1">
      <c r="A18" s="1"/>
      <c r="B18" s="1"/>
      <c r="C18" s="1"/>
      <c r="D18" s="1"/>
      <c r="E18" s="1"/>
      <c r="F18" s="1"/>
      <c r="G18" s="1"/>
      <c r="H18" s="149"/>
      <c r="I18" s="150"/>
      <c r="J18" s="151"/>
      <c r="K18" s="4"/>
      <c r="L18" s="149"/>
      <c r="M18" s="150"/>
      <c r="N18" s="15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5.5" customHeight="1">
      <c r="A19" s="1"/>
      <c r="B19" s="1"/>
      <c r="C19" s="1"/>
      <c r="D19" s="1"/>
      <c r="E19" s="1"/>
      <c r="F19" s="1"/>
      <c r="G19" s="1"/>
      <c r="H19" s="5"/>
      <c r="I19" s="5"/>
      <c r="J19" s="61"/>
      <c r="K19" s="61"/>
      <c r="L19" s="61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5.5" customHeight="1">
      <c r="A20" s="1"/>
      <c r="B20" s="120" t="s">
        <v>2</v>
      </c>
      <c r="C20" s="120"/>
      <c r="D20" s="120"/>
      <c r="E20" s="120"/>
      <c r="F20" s="120"/>
      <c r="G20" s="120"/>
      <c r="H20" s="120"/>
      <c r="I20" s="120"/>
      <c r="J20" s="120"/>
      <c r="K20" s="1"/>
      <c r="L20" s="120" t="s">
        <v>2</v>
      </c>
      <c r="M20" s="120"/>
      <c r="N20" s="120"/>
      <c r="O20" s="120"/>
      <c r="P20" s="120"/>
      <c r="Q20" s="120"/>
      <c r="R20" s="120"/>
      <c r="S20" s="120"/>
      <c r="T20" s="12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5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5.5" customHeight="1">
      <c r="A22" s="1"/>
      <c r="B22" s="121" t="s">
        <v>3</v>
      </c>
      <c r="C22" s="121"/>
      <c r="D22" s="121"/>
      <c r="E22" s="121"/>
      <c r="F22" s="121"/>
      <c r="G22" s="121"/>
      <c r="H22" s="123">
        <f aca="true" t="shared" si="0" ref="H22:H28">IF(ISBLANK(F22),"",F22/F$30)</f>
      </c>
      <c r="I22" s="123"/>
      <c r="J22" s="6"/>
      <c r="K22" s="6"/>
      <c r="L22" s="121" t="s">
        <v>3</v>
      </c>
      <c r="M22" s="121"/>
      <c r="N22" s="121"/>
      <c r="O22" s="121"/>
      <c r="P22" s="121"/>
      <c r="Q22" s="121"/>
      <c r="R22" s="123">
        <f aca="true" t="shared" si="1" ref="R22:R28">IF(ISBLANK(P22),"",P22/P$30)</f>
      </c>
      <c r="S22" s="12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5.5" customHeight="1">
      <c r="A23" s="1"/>
      <c r="B23" s="122" t="s">
        <v>4</v>
      </c>
      <c r="C23" s="122"/>
      <c r="D23" s="122"/>
      <c r="E23" s="122"/>
      <c r="F23" s="122"/>
      <c r="G23" s="122"/>
      <c r="H23" s="124">
        <f t="shared" si="0"/>
      </c>
      <c r="I23" s="124"/>
      <c r="J23" s="6"/>
      <c r="K23" s="6"/>
      <c r="L23" s="122" t="s">
        <v>4</v>
      </c>
      <c r="M23" s="122"/>
      <c r="N23" s="122"/>
      <c r="O23" s="122"/>
      <c r="P23" s="122"/>
      <c r="Q23" s="122"/>
      <c r="R23" s="124">
        <f t="shared" si="1"/>
      </c>
      <c r="S23" s="12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5.5" customHeight="1">
      <c r="A24" s="1"/>
      <c r="B24" s="128" t="s">
        <v>5</v>
      </c>
      <c r="C24" s="128"/>
      <c r="D24" s="128"/>
      <c r="E24" s="128"/>
      <c r="F24" s="128"/>
      <c r="G24" s="128"/>
      <c r="H24" s="131">
        <f t="shared" si="0"/>
      </c>
      <c r="I24" s="131"/>
      <c r="J24" s="6"/>
      <c r="K24" s="6"/>
      <c r="L24" s="128" t="s">
        <v>5</v>
      </c>
      <c r="M24" s="128"/>
      <c r="N24" s="128"/>
      <c r="O24" s="128"/>
      <c r="P24" s="128"/>
      <c r="Q24" s="128"/>
      <c r="R24" s="131">
        <f t="shared" si="1"/>
      </c>
      <c r="S24" s="13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5.5" customHeight="1">
      <c r="A25" s="1"/>
      <c r="B25" s="129" t="s">
        <v>6</v>
      </c>
      <c r="C25" s="129"/>
      <c r="D25" s="129"/>
      <c r="E25" s="129"/>
      <c r="F25" s="129"/>
      <c r="G25" s="129"/>
      <c r="H25" s="130">
        <f t="shared" si="0"/>
      </c>
      <c r="I25" s="130"/>
      <c r="J25" s="6"/>
      <c r="K25" s="6"/>
      <c r="L25" s="129" t="s">
        <v>6</v>
      </c>
      <c r="M25" s="129"/>
      <c r="N25" s="129"/>
      <c r="O25" s="129"/>
      <c r="P25" s="129"/>
      <c r="Q25" s="129"/>
      <c r="R25" s="130">
        <f t="shared" si="1"/>
      </c>
      <c r="S25" s="13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5.5" customHeight="1">
      <c r="A26" s="1"/>
      <c r="B26" s="125" t="s">
        <v>46</v>
      </c>
      <c r="C26" s="125"/>
      <c r="D26" s="125"/>
      <c r="E26" s="125"/>
      <c r="F26" s="125"/>
      <c r="G26" s="125"/>
      <c r="H26" s="132">
        <f t="shared" si="0"/>
      </c>
      <c r="I26" s="132"/>
      <c r="J26" s="6"/>
      <c r="K26" s="6"/>
      <c r="L26" s="125" t="s">
        <v>46</v>
      </c>
      <c r="M26" s="125"/>
      <c r="N26" s="125"/>
      <c r="O26" s="125"/>
      <c r="P26" s="125"/>
      <c r="Q26" s="125"/>
      <c r="R26" s="132">
        <f t="shared" si="1"/>
      </c>
      <c r="S26" s="13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5.5" customHeight="1">
      <c r="A27" s="1"/>
      <c r="B27" s="127" t="s">
        <v>54</v>
      </c>
      <c r="C27" s="127"/>
      <c r="D27" s="127"/>
      <c r="E27" s="127"/>
      <c r="F27" s="127"/>
      <c r="G27" s="127"/>
      <c r="H27" s="158">
        <f>IF(ISBLANK(F27),"",F27/F$30)</f>
      </c>
      <c r="I27" s="158"/>
      <c r="J27" s="6"/>
      <c r="K27" s="6"/>
      <c r="L27" s="127" t="s">
        <v>54</v>
      </c>
      <c r="M27" s="127"/>
      <c r="N27" s="127"/>
      <c r="O27" s="127"/>
      <c r="P27" s="127"/>
      <c r="Q27" s="127"/>
      <c r="R27" s="158">
        <f t="shared" si="1"/>
      </c>
      <c r="S27" s="15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5.5" customHeight="1">
      <c r="A28" s="1"/>
      <c r="B28" s="126" t="s">
        <v>7</v>
      </c>
      <c r="C28" s="126"/>
      <c r="D28" s="126"/>
      <c r="E28" s="126"/>
      <c r="F28" s="126"/>
      <c r="G28" s="126"/>
      <c r="H28" s="133">
        <f t="shared" si="0"/>
      </c>
      <c r="I28" s="133"/>
      <c r="J28" s="6"/>
      <c r="K28" s="6"/>
      <c r="L28" s="126" t="s">
        <v>7</v>
      </c>
      <c r="M28" s="126"/>
      <c r="N28" s="126"/>
      <c r="O28" s="126"/>
      <c r="P28" s="126"/>
      <c r="Q28" s="126"/>
      <c r="R28" s="133">
        <f t="shared" si="1"/>
      </c>
      <c r="S28" s="13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5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5.5" customHeight="1">
      <c r="A30" s="1"/>
      <c r="B30" s="134" t="s">
        <v>8</v>
      </c>
      <c r="C30" s="134"/>
      <c r="D30" s="134"/>
      <c r="E30" s="134"/>
      <c r="F30" s="134">
        <f>SUM(F22:G28)</f>
        <v>0</v>
      </c>
      <c r="G30" s="134"/>
      <c r="H30" s="135"/>
      <c r="I30" s="135"/>
      <c r="J30" s="1"/>
      <c r="K30" s="1"/>
      <c r="L30" s="134" t="s">
        <v>8</v>
      </c>
      <c r="M30" s="134"/>
      <c r="N30" s="134"/>
      <c r="O30" s="134"/>
      <c r="P30" s="134">
        <f>SUM(P22:Q28)</f>
        <v>0</v>
      </c>
      <c r="Q30" s="134"/>
      <c r="R30" s="135"/>
      <c r="S30" s="13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5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5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25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</sheetData>
  <sheetProtection sheet="1" objects="1" scenarios="1" selectLockedCells="1"/>
  <mergeCells count="82">
    <mergeCell ref="H27:I27"/>
    <mergeCell ref="L27:O27"/>
    <mergeCell ref="P27:Q27"/>
    <mergeCell ref="R27:S27"/>
    <mergeCell ref="V10:W10"/>
    <mergeCell ref="V11:W11"/>
    <mergeCell ref="V12:W12"/>
    <mergeCell ref="R24:S24"/>
    <mergeCell ref="L25:O25"/>
    <mergeCell ref="P25:Q25"/>
    <mergeCell ref="V5:Y7"/>
    <mergeCell ref="O11:Q13"/>
    <mergeCell ref="R5:T7"/>
    <mergeCell ref="R11:T13"/>
    <mergeCell ref="O8:Q10"/>
    <mergeCell ref="R8:T10"/>
    <mergeCell ref="L30:O30"/>
    <mergeCell ref="P30:Q30"/>
    <mergeCell ref="R30:S30"/>
    <mergeCell ref="H16:J18"/>
    <mergeCell ref="L16:N18"/>
    <mergeCell ref="L28:O28"/>
    <mergeCell ref="P28:Q28"/>
    <mergeCell ref="R28:S28"/>
    <mergeCell ref="L24:O24"/>
    <mergeCell ref="P24:Q24"/>
    <mergeCell ref="B2:D2"/>
    <mergeCell ref="L2:N2"/>
    <mergeCell ref="E2:J2"/>
    <mergeCell ref="O2:T2"/>
    <mergeCell ref="B14:J14"/>
    <mergeCell ref="L26:O26"/>
    <mergeCell ref="P26:Q26"/>
    <mergeCell ref="R26:S26"/>
    <mergeCell ref="P23:Q23"/>
    <mergeCell ref="R23:S23"/>
    <mergeCell ref="R25:S25"/>
    <mergeCell ref="H24:I24"/>
    <mergeCell ref="H25:I25"/>
    <mergeCell ref="H26:I26"/>
    <mergeCell ref="H28:I28"/>
    <mergeCell ref="B30:E30"/>
    <mergeCell ref="F30:G30"/>
    <mergeCell ref="H30:I30"/>
    <mergeCell ref="B24:E24"/>
    <mergeCell ref="B25:E25"/>
    <mergeCell ref="B26:E26"/>
    <mergeCell ref="B28:E28"/>
    <mergeCell ref="B27:E27"/>
    <mergeCell ref="F22:G22"/>
    <mergeCell ref="F23:G23"/>
    <mergeCell ref="F24:G24"/>
    <mergeCell ref="F25:G25"/>
    <mergeCell ref="F26:G26"/>
    <mergeCell ref="F28:G28"/>
    <mergeCell ref="F27:G27"/>
    <mergeCell ref="B20:J20"/>
    <mergeCell ref="L20:T20"/>
    <mergeCell ref="B22:E22"/>
    <mergeCell ref="B23:E23"/>
    <mergeCell ref="H22:I22"/>
    <mergeCell ref="H23:I23"/>
    <mergeCell ref="L22:O22"/>
    <mergeCell ref="P22:Q22"/>
    <mergeCell ref="R22:S22"/>
    <mergeCell ref="L23:O23"/>
    <mergeCell ref="L11:N13"/>
    <mergeCell ref="L14:T14"/>
    <mergeCell ref="B5:D7"/>
    <mergeCell ref="E5:G7"/>
    <mergeCell ref="H5:J7"/>
    <mergeCell ref="B11:D13"/>
    <mergeCell ref="E11:G13"/>
    <mergeCell ref="H11:J13"/>
    <mergeCell ref="L8:N10"/>
    <mergeCell ref="L4:T4"/>
    <mergeCell ref="B8:D10"/>
    <mergeCell ref="E8:G10"/>
    <mergeCell ref="H8:J10"/>
    <mergeCell ref="B4:J4"/>
    <mergeCell ref="O5:Q7"/>
    <mergeCell ref="L5:N7"/>
  </mergeCells>
  <dataValidations count="1">
    <dataValidation type="list" allowBlank="1" showInputMessage="1" sqref="E2:J2 O2:T2">
      <formula1>liste</formula1>
    </dataValidation>
  </dataValidations>
  <printOptions/>
  <pageMargins left="0.27" right="0.37" top="0.7480314960629921" bottom="0.7480314960629921" header="0.31496062992125984" footer="0.31496062992125984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tabColor rgb="FFFFC000"/>
  </sheetPr>
  <dimension ref="A1:AF23"/>
  <sheetViews>
    <sheetView showRowColHeader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28.57421875" style="0" customWidth="1"/>
    <col min="3" max="3" width="37.140625" style="0" customWidth="1"/>
    <col min="4" max="4" width="28.140625" style="0" customWidth="1"/>
    <col min="5" max="5" width="1.421875" style="0" customWidth="1"/>
    <col min="6" max="6" width="17.57421875" style="0" customWidth="1"/>
    <col min="7" max="10" width="1.57421875" style="0" customWidth="1"/>
    <col min="11" max="11" width="27.57421875" style="0" customWidth="1"/>
    <col min="12" max="16" width="7.57421875" style="0" customWidth="1"/>
    <col min="17" max="20" width="4.421875" style="0" customWidth="1"/>
    <col min="21" max="21" width="6.421875" style="0" customWidth="1"/>
  </cols>
  <sheetData>
    <row r="1" spans="1:32" ht="48" customHeight="1">
      <c r="A1" s="10"/>
      <c r="B1" s="160" t="s">
        <v>21</v>
      </c>
      <c r="C1" s="160"/>
      <c r="D1" s="160"/>
      <c r="E1" s="10"/>
      <c r="F1" s="161"/>
      <c r="G1" s="161"/>
      <c r="H1" s="161"/>
      <c r="I1" s="161"/>
      <c r="J1" s="161"/>
      <c r="K1" s="11" t="s">
        <v>49</v>
      </c>
      <c r="L1" s="162"/>
      <c r="M1" s="162"/>
      <c r="N1" s="162"/>
      <c r="O1" s="162"/>
      <c r="P1" s="162"/>
      <c r="Q1" s="10"/>
      <c r="R1" s="10"/>
      <c r="S1" s="10"/>
      <c r="T1" s="10"/>
      <c r="U1" s="58">
        <v>1</v>
      </c>
      <c r="V1" s="10"/>
      <c r="W1" s="10"/>
      <c r="X1" s="10"/>
      <c r="Y1" s="10"/>
      <c r="Z1" s="10"/>
      <c r="AA1" s="12"/>
      <c r="AB1" s="12"/>
      <c r="AC1" s="12"/>
      <c r="AD1" s="12"/>
      <c r="AE1" s="12"/>
      <c r="AF1" s="12"/>
    </row>
    <row r="2" spans="1:32" ht="18" customHeight="1">
      <c r="A2" s="13"/>
      <c r="B2" s="13"/>
      <c r="C2" s="13"/>
      <c r="D2" s="13"/>
      <c r="E2" s="13"/>
      <c r="F2" s="13"/>
      <c r="G2" s="14"/>
      <c r="H2" s="14"/>
      <c r="I2" s="14"/>
      <c r="J2" s="14"/>
      <c r="K2" s="163" t="s">
        <v>14</v>
      </c>
      <c r="L2" s="165"/>
      <c r="M2" s="165"/>
      <c r="N2" s="165"/>
      <c r="O2" s="165"/>
      <c r="P2" s="165"/>
      <c r="Q2" s="10"/>
      <c r="R2" s="10"/>
      <c r="S2" s="10"/>
      <c r="T2" s="10"/>
      <c r="U2" s="10"/>
      <c r="V2" s="10"/>
      <c r="W2" s="10"/>
      <c r="X2" s="10"/>
      <c r="Y2" s="10"/>
      <c r="Z2" s="10"/>
      <c r="AA2" s="12"/>
      <c r="AB2" s="12"/>
      <c r="AC2" s="12"/>
      <c r="AD2" s="12"/>
      <c r="AE2" s="12"/>
      <c r="AF2" s="12"/>
    </row>
    <row r="3" spans="1:32" ht="30" customHeight="1">
      <c r="A3" s="13"/>
      <c r="B3" s="15"/>
      <c r="C3" s="16"/>
      <c r="D3" s="16"/>
      <c r="E3" s="12"/>
      <c r="F3" s="17"/>
      <c r="G3" s="18" t="s">
        <v>15</v>
      </c>
      <c r="H3" s="19">
        <f>B4+B5+B6</f>
        <v>0</v>
      </c>
      <c r="I3" s="20" t="str">
        <f>Commentaires!B3</f>
        <v>BIEN : TECHNIQUE DU DEGAGE ACQUISE !</v>
      </c>
      <c r="J3" s="21" t="str">
        <f>Commentaires!C3</f>
        <v>LES VOLANTS N'ATTEIGNENT PAS ASSEZ SOUVENT LA ZONE ARRIERE, LA TECHNIQUE DU DEGAGE EST A REVOIR : 
mise de profil, prise du volant haut, fouetté de la raquette</v>
      </c>
      <c r="K3" s="164"/>
      <c r="L3" s="165"/>
      <c r="M3" s="165"/>
      <c r="N3" s="165"/>
      <c r="O3" s="165"/>
      <c r="P3" s="165"/>
      <c r="Q3" s="10"/>
      <c r="R3" s="10"/>
      <c r="S3" s="10"/>
      <c r="T3" s="10"/>
      <c r="U3" s="10"/>
      <c r="V3" s="10"/>
      <c r="W3" s="10"/>
      <c r="X3" s="10"/>
      <c r="Y3" s="10"/>
      <c r="Z3" s="10"/>
      <c r="AA3" s="12"/>
      <c r="AB3" s="12"/>
      <c r="AC3" s="12"/>
      <c r="AD3" s="12"/>
      <c r="AE3" s="12"/>
      <c r="AF3" s="12"/>
    </row>
    <row r="4" spans="1:32" ht="111" customHeight="1" thickBot="1">
      <c r="A4" s="13"/>
      <c r="B4" s="22"/>
      <c r="C4" s="23"/>
      <c r="D4" s="24"/>
      <c r="E4" s="25"/>
      <c r="F4" s="26"/>
      <c r="G4" s="18" t="s">
        <v>16</v>
      </c>
      <c r="H4" s="19">
        <f>D4+D5+D6</f>
        <v>0</v>
      </c>
      <c r="I4" s="27" t="str">
        <f>Commentaires!B4</f>
        <v>BIEN : TECHNIQUE DE L'AMORTI / CONTRE-AMORTI ACQUISE</v>
      </c>
      <c r="J4" s="21" t="str">
        <f>Commentaires!C4</f>
        <v>LA ZONE AVANT N'EST PAS ASSEZ EXPLOITEE : DEPLACEZ VOTRE ADVERSAIRE EN VARIANT JEU LONG / JEU COURT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10"/>
      <c r="W4" s="10"/>
      <c r="X4" s="10"/>
      <c r="Y4" s="10"/>
      <c r="Z4" s="10"/>
      <c r="AA4" s="12"/>
      <c r="AB4" s="12"/>
      <c r="AC4" s="12"/>
      <c r="AD4" s="12"/>
      <c r="AE4" s="12"/>
      <c r="AF4" s="12"/>
    </row>
    <row r="5" spans="1:32" ht="149.25" customHeight="1">
      <c r="A5" s="13"/>
      <c r="B5" s="30"/>
      <c r="C5" s="31"/>
      <c r="D5" s="32"/>
      <c r="E5" s="25"/>
      <c r="F5" s="33"/>
      <c r="G5" s="18" t="s">
        <v>17</v>
      </c>
      <c r="H5" s="19">
        <f>C5</f>
        <v>0</v>
      </c>
      <c r="I5" s="20" t="str">
        <f>Commentaires!B5</f>
        <v>ATTENTION : ZONE DE JEU TROP REDUITE - 
TROP DE VOLANTS EN SECTEUR CENTRAL !
Repoussez l'adversaire en fond de court avec des frappes hautes et longues : mise de profil + fouetté
ou déplacer le en alternant gauche / droite</v>
      </c>
      <c r="J5" s="21" t="str">
        <f>Commentaires!C5</f>
        <v>BIEN : LA ZONE CENTRALE EST PEU ATTEINTE, VOTRE ADVERSAIRE EST CONTRAINT DE SE DEPLACER ! CONTINUEZ !</v>
      </c>
      <c r="K5" s="166" t="s">
        <v>18</v>
      </c>
      <c r="L5" s="169">
        <f>IF(SUM(H3:H7)=0,"",VLOOKUP(MAX(H3:H7),H3:I7,2,FALSE))</f>
      </c>
      <c r="M5" s="169"/>
      <c r="N5" s="169"/>
      <c r="O5" s="169"/>
      <c r="P5" s="169"/>
      <c r="Q5" s="169"/>
      <c r="R5" s="169"/>
      <c r="S5" s="169"/>
      <c r="T5" s="169"/>
      <c r="U5" s="170"/>
      <c r="V5" s="10"/>
      <c r="W5" s="10"/>
      <c r="X5" s="10"/>
      <c r="Y5" s="10"/>
      <c r="Z5" s="10"/>
      <c r="AA5" s="12"/>
      <c r="AB5" s="12"/>
      <c r="AC5" s="12"/>
      <c r="AD5" s="12"/>
      <c r="AE5" s="12"/>
      <c r="AF5" s="12"/>
    </row>
    <row r="6" spans="1:32" ht="111" customHeight="1">
      <c r="A6" s="13"/>
      <c r="B6" s="24"/>
      <c r="C6" s="34"/>
      <c r="D6" s="35"/>
      <c r="E6" s="25"/>
      <c r="F6" s="26"/>
      <c r="G6" s="18" t="s">
        <v>19</v>
      </c>
      <c r="H6" s="19">
        <f>F5</f>
        <v>0</v>
      </c>
      <c r="I6" s="36" t="str">
        <f>Commentaires!B7</f>
        <v>ATTENTION : TROP DE FAUTES TECHNIQUES DE RENVOI
Déplacez vos appuis pendant le vol du volant.
Replacez vous après chaque frappe dans l'espace central du terrain !</v>
      </c>
      <c r="J6" s="21" t="str">
        <f>Commentaires!C6</f>
        <v>LES ZONES LATERALES NE SONT PAS ASSEZ EXPLOITEES, DEPLACEZ VOTRE ADVERSAIRE, NOTAMMENT SUR SON COTE REVERS !</v>
      </c>
      <c r="K6" s="167"/>
      <c r="L6" s="171">
        <f>IF(SUM(H3:H7)=0,"",VLOOKUP(MIN(H3:H7),H3:J7,3,FALSE))</f>
      </c>
      <c r="M6" s="171"/>
      <c r="N6" s="171"/>
      <c r="O6" s="171"/>
      <c r="P6" s="171"/>
      <c r="Q6" s="171"/>
      <c r="R6" s="171"/>
      <c r="S6" s="171"/>
      <c r="T6" s="171"/>
      <c r="U6" s="172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</row>
    <row r="7" spans="1:32" ht="30" customHeight="1" thickBot="1">
      <c r="A7" s="13"/>
      <c r="B7" s="15"/>
      <c r="C7" s="16"/>
      <c r="D7" s="16"/>
      <c r="E7" s="12"/>
      <c r="F7" s="17"/>
      <c r="G7" s="18" t="s">
        <v>20</v>
      </c>
      <c r="H7" s="19">
        <f>B4+C4+B6+C6</f>
        <v>0</v>
      </c>
      <c r="I7" s="20" t="str">
        <f>Commentaires!B6</f>
        <v>BIEN : L'ESPACE DE JEU SE DIVERSIFIE SUR LE PLAN LATERAL 
(orientation des épaules au moment de la frappe)</v>
      </c>
      <c r="J7" s="21" t="str">
        <f>Commentaires!C7</f>
        <v>BIEN : PEU DE FAUTES COMMISES ! GARDEZ VOTRE CONCENTRATION !</v>
      </c>
      <c r="K7" s="168"/>
      <c r="L7" s="173"/>
      <c r="M7" s="173"/>
      <c r="N7" s="173"/>
      <c r="O7" s="173"/>
      <c r="P7" s="173"/>
      <c r="Q7" s="173"/>
      <c r="R7" s="173"/>
      <c r="S7" s="173"/>
      <c r="T7" s="173"/>
      <c r="U7" s="174"/>
      <c r="V7" s="10"/>
      <c r="W7" s="10"/>
      <c r="X7" s="10"/>
      <c r="Y7" s="10"/>
      <c r="Z7" s="10"/>
      <c r="AA7" s="12"/>
      <c r="AB7" s="12"/>
      <c r="AC7" s="12"/>
      <c r="AD7" s="12"/>
      <c r="AE7" s="12"/>
      <c r="AF7" s="12"/>
    </row>
    <row r="8" spans="1:32" ht="36" customHeight="1">
      <c r="A8" s="13"/>
      <c r="B8" s="13"/>
      <c r="C8" s="13"/>
      <c r="D8" s="13"/>
      <c r="E8" s="13"/>
      <c r="F8" s="13"/>
      <c r="G8" s="14"/>
      <c r="H8" s="14"/>
      <c r="I8" s="14"/>
      <c r="J8" s="14"/>
      <c r="K8" s="37"/>
      <c r="L8" s="38"/>
      <c r="M8" s="38"/>
      <c r="N8" s="38"/>
      <c r="O8" s="38"/>
      <c r="P8" s="38"/>
      <c r="Q8" s="38"/>
      <c r="R8" s="38"/>
      <c r="S8" s="38"/>
      <c r="T8" s="38"/>
      <c r="U8" s="10"/>
      <c r="V8" s="10"/>
      <c r="W8" s="10"/>
      <c r="X8" s="10"/>
      <c r="Y8" s="10"/>
      <c r="Z8" s="10"/>
      <c r="AA8" s="12"/>
      <c r="AB8" s="12"/>
      <c r="AC8" s="12"/>
      <c r="AD8" s="12"/>
      <c r="AE8" s="12"/>
      <c r="AF8" s="12"/>
    </row>
    <row r="9" spans="1:32" ht="15" customHeight="1">
      <c r="A9" s="10"/>
      <c r="B9" s="10"/>
      <c r="C9" s="10"/>
      <c r="D9" s="10"/>
      <c r="E9" s="10"/>
      <c r="F9" s="10"/>
      <c r="G9" s="39"/>
      <c r="H9" s="39"/>
      <c r="I9" s="39"/>
      <c r="J9" s="39"/>
      <c r="K9" s="3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"/>
      <c r="AB9" s="12"/>
      <c r="AC9" s="12"/>
      <c r="AD9" s="12"/>
      <c r="AE9" s="12"/>
      <c r="AF9" s="12"/>
    </row>
    <row r="10" spans="1:32" ht="15" customHeight="1">
      <c r="A10" s="10"/>
      <c r="B10" s="10"/>
      <c r="C10" s="10"/>
      <c r="D10" s="10"/>
      <c r="E10" s="10"/>
      <c r="F10" s="10"/>
      <c r="G10" s="39"/>
      <c r="H10" s="39"/>
      <c r="I10" s="39"/>
      <c r="J10" s="39"/>
      <c r="K10" s="3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12"/>
      <c r="AC10" s="12"/>
      <c r="AD10" s="12"/>
      <c r="AE10" s="12"/>
      <c r="AF10" s="12"/>
    </row>
    <row r="11" spans="1:32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3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"/>
      <c r="AB11" s="12"/>
      <c r="AC11" s="12"/>
      <c r="AD11" s="12"/>
      <c r="AE11" s="12"/>
      <c r="AF11" s="12"/>
    </row>
    <row r="12" spans="1:32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3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"/>
      <c r="AB12" s="12"/>
      <c r="AC12" s="12"/>
      <c r="AD12" s="12"/>
      <c r="AE12" s="12"/>
      <c r="AF12" s="12"/>
    </row>
    <row r="13" spans="1:32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  <c r="AB13" s="12"/>
      <c r="AC13" s="12"/>
      <c r="AD13" s="12"/>
      <c r="AE13" s="12"/>
      <c r="AF13" s="12"/>
    </row>
    <row r="14" spans="1:3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2"/>
      <c r="AE14" s="12"/>
      <c r="AF14" s="12"/>
    </row>
    <row r="15" spans="1:3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2"/>
      <c r="AE15" s="12"/>
      <c r="AF15" s="12"/>
    </row>
    <row r="16" spans="1:3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2"/>
      <c r="AE16" s="12"/>
      <c r="AF16" s="12"/>
    </row>
    <row r="17" spans="1:3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2"/>
      <c r="AE17" s="12"/>
      <c r="AF17" s="12"/>
    </row>
    <row r="18" spans="1:3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12"/>
      <c r="AC18" s="12"/>
      <c r="AD18" s="12"/>
      <c r="AE18" s="12"/>
      <c r="AF18" s="12"/>
    </row>
    <row r="19" spans="1:32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</sheetData>
  <sheetProtection password="CC98" sheet="1" objects="1" scenarios="1"/>
  <mergeCells count="8">
    <mergeCell ref="B1:D1"/>
    <mergeCell ref="F1:J1"/>
    <mergeCell ref="L1:P1"/>
    <mergeCell ref="K2:K3"/>
    <mergeCell ref="L2:P3"/>
    <mergeCell ref="K5:K7"/>
    <mergeCell ref="L5:U5"/>
    <mergeCell ref="L6:U7"/>
  </mergeCells>
  <conditionalFormatting sqref="B4:D6">
    <cfRule type="top10" priority="1" dxfId="4" stopIfTrue="1" rank="1"/>
    <cfRule type="top10" priority="2" dxfId="5" stopIfTrue="1" rank="1" bottom="1"/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tabColor theme="1"/>
  </sheetPr>
  <dimension ref="A1:AL37"/>
  <sheetViews>
    <sheetView showRowColHeaders="0" zoomScale="90" zoomScaleNormal="90" zoomScalePageLayoutView="0" workbookViewId="0" topLeftCell="A1">
      <selection activeCell="A1" sqref="A1"/>
    </sheetView>
  </sheetViews>
  <sheetFormatPr defaultColWidth="4.57421875" defaultRowHeight="25.5" customHeight="1"/>
  <cols>
    <col min="1" max="1" width="4.57421875" style="0" customWidth="1"/>
    <col min="2" max="10" width="7.421875" style="0" customWidth="1"/>
    <col min="11" max="11" width="2.140625" style="0" customWidth="1"/>
    <col min="12" max="14" width="7.28125" style="0" customWidth="1"/>
    <col min="15" max="20" width="7.421875" style="0" customWidth="1"/>
    <col min="21" max="23" width="4.57421875" style="0" customWidth="1"/>
    <col min="24" max="25" width="13.7109375" style="0" customWidth="1"/>
  </cols>
  <sheetData>
    <row r="1" spans="1:38" ht="12" customHeight="1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42" customHeight="1">
      <c r="A2" s="1"/>
      <c r="B2" s="136" t="s">
        <v>0</v>
      </c>
      <c r="C2" s="136"/>
      <c r="D2" s="136"/>
      <c r="E2" s="138">
        <f>OBSERVATION!E2</f>
        <v>0</v>
      </c>
      <c r="F2" s="138"/>
      <c r="G2" s="138"/>
      <c r="H2" s="138"/>
      <c r="I2" s="138"/>
      <c r="J2" s="138"/>
      <c r="K2" s="2"/>
      <c r="L2" s="137" t="s">
        <v>1</v>
      </c>
      <c r="M2" s="137"/>
      <c r="N2" s="137"/>
      <c r="O2" s="139">
        <f>OBSERVATION!O2</f>
        <v>0</v>
      </c>
      <c r="P2" s="139"/>
      <c r="Q2" s="139"/>
      <c r="R2" s="139"/>
      <c r="S2" s="139"/>
      <c r="T2" s="13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5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25.5" customHeight="1" thickTop="1">
      <c r="A4" s="1"/>
      <c r="B4" s="233"/>
      <c r="C4" s="234"/>
      <c r="D4" s="234"/>
      <c r="E4" s="234"/>
      <c r="F4" s="234"/>
      <c r="G4" s="234"/>
      <c r="H4" s="234"/>
      <c r="I4" s="234"/>
      <c r="J4" s="235"/>
      <c r="K4" s="3"/>
      <c r="L4" s="72"/>
      <c r="M4" s="73"/>
      <c r="N4" s="73"/>
      <c r="O4" s="73"/>
      <c r="P4" s="73"/>
      <c r="Q4" s="73"/>
      <c r="R4" s="73"/>
      <c r="S4" s="73"/>
      <c r="T4" s="7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25.5" customHeight="1">
      <c r="A5" s="1"/>
      <c r="B5" s="200">
        <f>OBSERVATION!B5</f>
        <v>0</v>
      </c>
      <c r="C5" s="201"/>
      <c r="D5" s="202"/>
      <c r="E5" s="204">
        <f>OBSERVATION!E5</f>
        <v>0</v>
      </c>
      <c r="F5" s="201"/>
      <c r="G5" s="202"/>
      <c r="H5" s="204">
        <f>OBSERVATION!H5</f>
        <v>0</v>
      </c>
      <c r="I5" s="201"/>
      <c r="J5" s="206"/>
      <c r="K5" s="3"/>
      <c r="L5" s="210">
        <f>OBSERVATION!L5</f>
        <v>0</v>
      </c>
      <c r="M5" s="211"/>
      <c r="N5" s="212"/>
      <c r="O5" s="214">
        <f>OBSERVATION!O5</f>
        <v>0</v>
      </c>
      <c r="P5" s="211"/>
      <c r="Q5" s="212"/>
      <c r="R5" s="214">
        <f>OBSERVATION!R5</f>
        <v>0</v>
      </c>
      <c r="S5" s="211"/>
      <c r="T5" s="216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25.5" customHeight="1">
      <c r="A6" s="1"/>
      <c r="B6" s="200"/>
      <c r="C6" s="201"/>
      <c r="D6" s="202"/>
      <c r="E6" s="204"/>
      <c r="F6" s="201"/>
      <c r="G6" s="202"/>
      <c r="H6" s="204"/>
      <c r="I6" s="201"/>
      <c r="J6" s="206"/>
      <c r="K6" s="3"/>
      <c r="L6" s="210"/>
      <c r="M6" s="211"/>
      <c r="N6" s="212"/>
      <c r="O6" s="214"/>
      <c r="P6" s="211"/>
      <c r="Q6" s="212"/>
      <c r="R6" s="214"/>
      <c r="S6" s="211"/>
      <c r="T6" s="216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25.5" customHeight="1">
      <c r="A7" s="1"/>
      <c r="B7" s="226"/>
      <c r="C7" s="227"/>
      <c r="D7" s="228"/>
      <c r="E7" s="229"/>
      <c r="F7" s="227"/>
      <c r="G7" s="228"/>
      <c r="H7" s="229"/>
      <c r="I7" s="227"/>
      <c r="J7" s="230"/>
      <c r="K7" s="3"/>
      <c r="L7" s="231"/>
      <c r="M7" s="223"/>
      <c r="N7" s="224"/>
      <c r="O7" s="222"/>
      <c r="P7" s="223"/>
      <c r="Q7" s="224"/>
      <c r="R7" s="222"/>
      <c r="S7" s="223"/>
      <c r="T7" s="225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5.5" customHeight="1">
      <c r="A8" s="1"/>
      <c r="B8" s="217">
        <f>OBSERVATION!B8</f>
        <v>0</v>
      </c>
      <c r="C8" s="218"/>
      <c r="D8" s="218"/>
      <c r="E8" s="218">
        <f>OBSERVATION!E8</f>
        <v>0</v>
      </c>
      <c r="F8" s="218"/>
      <c r="G8" s="218"/>
      <c r="H8" s="218">
        <f>OBSERVATION!H8</f>
        <v>0</v>
      </c>
      <c r="I8" s="218"/>
      <c r="J8" s="219"/>
      <c r="K8" s="3"/>
      <c r="L8" s="220">
        <f>OBSERVATION!L8</f>
        <v>0</v>
      </c>
      <c r="M8" s="221"/>
      <c r="N8" s="221"/>
      <c r="O8" s="213">
        <f>OBSERVATION!O8</f>
        <v>0</v>
      </c>
      <c r="P8" s="208"/>
      <c r="Q8" s="209"/>
      <c r="R8" s="213">
        <f>OBSERVATION!R8</f>
        <v>0</v>
      </c>
      <c r="S8" s="208"/>
      <c r="T8" s="215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25.5" customHeight="1">
      <c r="A9" s="1"/>
      <c r="B9" s="217"/>
      <c r="C9" s="218"/>
      <c r="D9" s="218"/>
      <c r="E9" s="218"/>
      <c r="F9" s="218"/>
      <c r="G9" s="218"/>
      <c r="H9" s="218"/>
      <c r="I9" s="218"/>
      <c r="J9" s="219"/>
      <c r="K9" s="3"/>
      <c r="L9" s="220"/>
      <c r="M9" s="221"/>
      <c r="N9" s="221"/>
      <c r="O9" s="214"/>
      <c r="P9" s="211"/>
      <c r="Q9" s="212"/>
      <c r="R9" s="214"/>
      <c r="S9" s="211"/>
      <c r="T9" s="216"/>
      <c r="U9" s="1"/>
      <c r="V9" s="1"/>
      <c r="W9" s="60"/>
      <c r="X9" s="64">
        <f>E2</f>
        <v>0</v>
      </c>
      <c r="Y9" s="64">
        <f>O2</f>
        <v>0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25.5" customHeight="1">
      <c r="A10" s="1"/>
      <c r="B10" s="217"/>
      <c r="C10" s="218"/>
      <c r="D10" s="218"/>
      <c r="E10" s="218"/>
      <c r="F10" s="218"/>
      <c r="G10" s="218"/>
      <c r="H10" s="218"/>
      <c r="I10" s="218"/>
      <c r="J10" s="219"/>
      <c r="K10" s="3"/>
      <c r="L10" s="220"/>
      <c r="M10" s="221"/>
      <c r="N10" s="221"/>
      <c r="O10" s="222"/>
      <c r="P10" s="223"/>
      <c r="Q10" s="224"/>
      <c r="R10" s="222"/>
      <c r="S10" s="223"/>
      <c r="T10" s="225"/>
      <c r="U10" s="1"/>
      <c r="V10" s="159" t="s">
        <v>51</v>
      </c>
      <c r="W10" s="159"/>
      <c r="X10" s="62">
        <f>OBSERVATION!X10</f>
        <v>0</v>
      </c>
      <c r="Y10" s="62">
        <f>OBSERVATION!Y10</f>
        <v>0</v>
      </c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25.5" customHeight="1">
      <c r="A11" s="1"/>
      <c r="B11" s="197">
        <f>OBSERVATION!B11</f>
        <v>0</v>
      </c>
      <c r="C11" s="198"/>
      <c r="D11" s="199"/>
      <c r="E11" s="203">
        <f>OBSERVATION!E11</f>
        <v>0</v>
      </c>
      <c r="F11" s="198"/>
      <c r="G11" s="199"/>
      <c r="H11" s="203">
        <f>OBSERVATION!H11</f>
        <v>0</v>
      </c>
      <c r="I11" s="198"/>
      <c r="J11" s="205"/>
      <c r="K11" s="3"/>
      <c r="L11" s="207">
        <f>OBSERVATION!L11</f>
        <v>0</v>
      </c>
      <c r="M11" s="208"/>
      <c r="N11" s="209"/>
      <c r="O11" s="213">
        <f>OBSERVATION!O11</f>
        <v>0</v>
      </c>
      <c r="P11" s="208"/>
      <c r="Q11" s="209"/>
      <c r="R11" s="213">
        <f>OBSERVATION!R11</f>
        <v>0</v>
      </c>
      <c r="S11" s="208"/>
      <c r="T11" s="215"/>
      <c r="U11" s="1"/>
      <c r="V11" s="159" t="s">
        <v>52</v>
      </c>
      <c r="W11" s="159"/>
      <c r="X11" s="62">
        <f>OBSERVATION!X11</f>
        <v>0</v>
      </c>
      <c r="Y11" s="62">
        <f>OBSERVATION!Y11</f>
        <v>0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5.5" customHeight="1">
      <c r="A12" s="1"/>
      <c r="B12" s="200"/>
      <c r="C12" s="201"/>
      <c r="D12" s="202"/>
      <c r="E12" s="204"/>
      <c r="F12" s="201"/>
      <c r="G12" s="202"/>
      <c r="H12" s="204"/>
      <c r="I12" s="201"/>
      <c r="J12" s="206"/>
      <c r="K12" s="3"/>
      <c r="L12" s="210"/>
      <c r="M12" s="211"/>
      <c r="N12" s="212"/>
      <c r="O12" s="214"/>
      <c r="P12" s="211"/>
      <c r="Q12" s="212"/>
      <c r="R12" s="214"/>
      <c r="S12" s="211"/>
      <c r="T12" s="216"/>
      <c r="U12" s="1"/>
      <c r="V12" s="159" t="s">
        <v>53</v>
      </c>
      <c r="W12" s="159"/>
      <c r="X12" s="62">
        <f>OBSERVATION!X12</f>
        <v>0</v>
      </c>
      <c r="Y12" s="62">
        <f>OBSERVATION!Y12</f>
        <v>0</v>
      </c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5.5" customHeight="1">
      <c r="A13" s="1"/>
      <c r="B13" s="200"/>
      <c r="C13" s="201"/>
      <c r="D13" s="202"/>
      <c r="E13" s="204"/>
      <c r="F13" s="201"/>
      <c r="G13" s="202"/>
      <c r="H13" s="204"/>
      <c r="I13" s="201"/>
      <c r="J13" s="206"/>
      <c r="K13" s="3"/>
      <c r="L13" s="210"/>
      <c r="M13" s="211"/>
      <c r="N13" s="212"/>
      <c r="O13" s="214"/>
      <c r="P13" s="211"/>
      <c r="Q13" s="212"/>
      <c r="R13" s="214"/>
      <c r="S13" s="211"/>
      <c r="T13" s="216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 thickBot="1">
      <c r="A14" s="1"/>
      <c r="B14" s="185"/>
      <c r="C14" s="186"/>
      <c r="D14" s="186"/>
      <c r="E14" s="186"/>
      <c r="F14" s="186"/>
      <c r="G14" s="186"/>
      <c r="H14" s="186"/>
      <c r="I14" s="186"/>
      <c r="J14" s="187"/>
      <c r="K14" s="3"/>
      <c r="L14" s="96"/>
      <c r="M14" s="97"/>
      <c r="N14" s="97"/>
      <c r="O14" s="97"/>
      <c r="P14" s="97"/>
      <c r="Q14" s="97"/>
      <c r="R14" s="97"/>
      <c r="S14" s="97"/>
      <c r="T14" s="98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25.5" customHeight="1" thickBot="1" thickTop="1">
      <c r="A15" s="1"/>
      <c r="B15" s="1"/>
      <c r="C15" s="1"/>
      <c r="D15" s="1"/>
      <c r="E15" s="1"/>
      <c r="F15" s="1"/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25.5" customHeight="1">
      <c r="A16" s="1"/>
      <c r="B16" s="1"/>
      <c r="C16" s="1"/>
      <c r="D16" s="1"/>
      <c r="E16" s="1"/>
      <c r="F16" s="1"/>
      <c r="G16" s="1"/>
      <c r="H16" s="188"/>
      <c r="I16" s="189"/>
      <c r="J16" s="190"/>
      <c r="K16" s="4"/>
      <c r="L16" s="188"/>
      <c r="M16" s="189"/>
      <c r="N16" s="19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5.5" customHeight="1">
      <c r="A17" s="1"/>
      <c r="B17" s="1"/>
      <c r="C17" s="1"/>
      <c r="D17" s="1"/>
      <c r="E17" s="1"/>
      <c r="F17" s="1"/>
      <c r="G17" s="1"/>
      <c r="H17" s="191"/>
      <c r="I17" s="192"/>
      <c r="J17" s="193"/>
      <c r="K17" s="4"/>
      <c r="L17" s="191"/>
      <c r="M17" s="192"/>
      <c r="N17" s="19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5.5" customHeight="1" thickBot="1">
      <c r="A18" s="1"/>
      <c r="B18" s="1"/>
      <c r="C18" s="1"/>
      <c r="D18" s="1"/>
      <c r="E18" s="1"/>
      <c r="F18" s="1"/>
      <c r="G18" s="1"/>
      <c r="H18" s="194"/>
      <c r="I18" s="195"/>
      <c r="J18" s="196"/>
      <c r="K18" s="4"/>
      <c r="L18" s="194"/>
      <c r="M18" s="195"/>
      <c r="N18" s="19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5.5" customHeight="1">
      <c r="A19" s="1"/>
      <c r="B19" s="1"/>
      <c r="C19" s="1"/>
      <c r="D19" s="1"/>
      <c r="E19" s="1"/>
      <c r="F19" s="1"/>
      <c r="G19" s="1"/>
      <c r="H19" s="5"/>
      <c r="I19" s="5"/>
      <c r="J19" s="5"/>
      <c r="K19" s="4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5.5" customHeight="1">
      <c r="A20" s="1"/>
      <c r="B20" s="120" t="s">
        <v>2</v>
      </c>
      <c r="C20" s="120"/>
      <c r="D20" s="120"/>
      <c r="E20" s="120"/>
      <c r="F20" s="120"/>
      <c r="G20" s="120"/>
      <c r="H20" s="120"/>
      <c r="I20" s="120"/>
      <c r="J20" s="120"/>
      <c r="K20" s="1"/>
      <c r="L20" s="120" t="s">
        <v>2</v>
      </c>
      <c r="M20" s="120"/>
      <c r="N20" s="120"/>
      <c r="O20" s="120"/>
      <c r="P20" s="120"/>
      <c r="Q20" s="120"/>
      <c r="R20" s="120"/>
      <c r="S20" s="120"/>
      <c r="T20" s="12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5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5.5" customHeight="1">
      <c r="A22" s="1"/>
      <c r="B22" s="121" t="s">
        <v>3</v>
      </c>
      <c r="C22" s="121"/>
      <c r="D22" s="121"/>
      <c r="E22" s="121"/>
      <c r="F22" s="121">
        <f>OBSERVATION!F22</f>
        <v>0</v>
      </c>
      <c r="G22" s="121"/>
      <c r="H22" s="123" t="e">
        <f aca="true" t="shared" si="0" ref="H22:H28">IF(ISBLANK(F22),"",F22/F$30)</f>
        <v>#DIV/0!</v>
      </c>
      <c r="I22" s="123"/>
      <c r="J22" s="6"/>
      <c r="K22" s="6"/>
      <c r="L22" s="121" t="s">
        <v>3</v>
      </c>
      <c r="M22" s="121"/>
      <c r="N22" s="121"/>
      <c r="O22" s="121"/>
      <c r="P22" s="121">
        <f>OBSERVATION!P22</f>
        <v>0</v>
      </c>
      <c r="Q22" s="121"/>
      <c r="R22" s="123" t="e">
        <f aca="true" t="shared" si="1" ref="R22:R28">IF(ISBLANK(P22),"",P22/P$30)</f>
        <v>#DIV/0!</v>
      </c>
      <c r="S22" s="12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5.5" customHeight="1">
      <c r="A23" s="1"/>
      <c r="B23" s="122" t="s">
        <v>4</v>
      </c>
      <c r="C23" s="122"/>
      <c r="D23" s="122"/>
      <c r="E23" s="122"/>
      <c r="F23" s="183">
        <f>OBSERVATION!F23</f>
        <v>0</v>
      </c>
      <c r="G23" s="184"/>
      <c r="H23" s="124" t="e">
        <f t="shared" si="0"/>
        <v>#DIV/0!</v>
      </c>
      <c r="I23" s="124"/>
      <c r="J23" s="6"/>
      <c r="K23" s="6"/>
      <c r="L23" s="122" t="s">
        <v>4</v>
      </c>
      <c r="M23" s="122"/>
      <c r="N23" s="122"/>
      <c r="O23" s="122"/>
      <c r="P23" s="183">
        <f>OBSERVATION!P23</f>
        <v>0</v>
      </c>
      <c r="Q23" s="184"/>
      <c r="R23" s="124" t="e">
        <f t="shared" si="1"/>
        <v>#DIV/0!</v>
      </c>
      <c r="S23" s="124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5.5" customHeight="1">
      <c r="A24" s="1"/>
      <c r="B24" s="128" t="s">
        <v>5</v>
      </c>
      <c r="C24" s="128"/>
      <c r="D24" s="128"/>
      <c r="E24" s="128"/>
      <c r="F24" s="181">
        <f>OBSERVATION!F24</f>
        <v>0</v>
      </c>
      <c r="G24" s="182"/>
      <c r="H24" s="131" t="e">
        <f t="shared" si="0"/>
        <v>#DIV/0!</v>
      </c>
      <c r="I24" s="131"/>
      <c r="J24" s="6"/>
      <c r="K24" s="6"/>
      <c r="L24" s="128" t="s">
        <v>5</v>
      </c>
      <c r="M24" s="128"/>
      <c r="N24" s="128"/>
      <c r="O24" s="128"/>
      <c r="P24" s="181">
        <f>OBSERVATION!P24</f>
        <v>0</v>
      </c>
      <c r="Q24" s="182"/>
      <c r="R24" s="131" t="e">
        <f t="shared" si="1"/>
        <v>#DIV/0!</v>
      </c>
      <c r="S24" s="13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5.5" customHeight="1">
      <c r="A25" s="1"/>
      <c r="B25" s="129" t="s">
        <v>6</v>
      </c>
      <c r="C25" s="129"/>
      <c r="D25" s="129"/>
      <c r="E25" s="129"/>
      <c r="F25" s="179">
        <f>OBSERVATION!F25</f>
        <v>0</v>
      </c>
      <c r="G25" s="180"/>
      <c r="H25" s="130" t="e">
        <f t="shared" si="0"/>
        <v>#DIV/0!</v>
      </c>
      <c r="I25" s="130"/>
      <c r="J25" s="6"/>
      <c r="K25" s="6"/>
      <c r="L25" s="129" t="s">
        <v>6</v>
      </c>
      <c r="M25" s="129"/>
      <c r="N25" s="129"/>
      <c r="O25" s="129"/>
      <c r="P25" s="179">
        <f>OBSERVATION!P25</f>
        <v>0</v>
      </c>
      <c r="Q25" s="180"/>
      <c r="R25" s="130" t="e">
        <f t="shared" si="1"/>
        <v>#DIV/0!</v>
      </c>
      <c r="S25" s="130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25.5" customHeight="1">
      <c r="A26" s="1"/>
      <c r="B26" s="125" t="s">
        <v>46</v>
      </c>
      <c r="C26" s="125"/>
      <c r="D26" s="125"/>
      <c r="E26" s="125"/>
      <c r="F26" s="177">
        <f>OBSERVATION!F26</f>
        <v>0</v>
      </c>
      <c r="G26" s="178"/>
      <c r="H26" s="132" t="e">
        <f t="shared" si="0"/>
        <v>#DIV/0!</v>
      </c>
      <c r="I26" s="132"/>
      <c r="J26" s="6"/>
      <c r="K26" s="6"/>
      <c r="L26" s="125" t="s">
        <v>46</v>
      </c>
      <c r="M26" s="125"/>
      <c r="N26" s="125"/>
      <c r="O26" s="125"/>
      <c r="P26" s="177">
        <f>OBSERVATION!P26</f>
        <v>0</v>
      </c>
      <c r="Q26" s="178"/>
      <c r="R26" s="132" t="e">
        <f t="shared" si="1"/>
        <v>#DIV/0!</v>
      </c>
      <c r="S26" s="13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25.5" customHeight="1">
      <c r="A27" s="1"/>
      <c r="B27" s="236" t="s">
        <v>54</v>
      </c>
      <c r="C27" s="236"/>
      <c r="D27" s="236"/>
      <c r="E27" s="236"/>
      <c r="F27" s="237">
        <f>OBSERVATION!F27</f>
        <v>0</v>
      </c>
      <c r="G27" s="238"/>
      <c r="H27" s="239" t="e">
        <f>IF(ISBLANK(F27),"",F27/F$30)</f>
        <v>#DIV/0!</v>
      </c>
      <c r="I27" s="239"/>
      <c r="J27" s="6"/>
      <c r="K27" s="6"/>
      <c r="L27" s="236" t="s">
        <v>54</v>
      </c>
      <c r="M27" s="236"/>
      <c r="N27" s="236"/>
      <c r="O27" s="236"/>
      <c r="P27" s="237">
        <f>OBSERVATION!P27</f>
        <v>0</v>
      </c>
      <c r="Q27" s="238"/>
      <c r="R27" s="239" t="e">
        <f t="shared" si="1"/>
        <v>#DIV/0!</v>
      </c>
      <c r="S27" s="23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25.5" customHeight="1">
      <c r="A28" s="1"/>
      <c r="B28" s="126" t="s">
        <v>7</v>
      </c>
      <c r="C28" s="126"/>
      <c r="D28" s="126"/>
      <c r="E28" s="126"/>
      <c r="F28" s="175">
        <f>OBSERVATION!F28</f>
        <v>0</v>
      </c>
      <c r="G28" s="176"/>
      <c r="H28" s="133" t="e">
        <f t="shared" si="0"/>
        <v>#DIV/0!</v>
      </c>
      <c r="I28" s="133"/>
      <c r="J28" s="6"/>
      <c r="K28" s="6"/>
      <c r="L28" s="126" t="s">
        <v>7</v>
      </c>
      <c r="M28" s="126"/>
      <c r="N28" s="126"/>
      <c r="O28" s="126"/>
      <c r="P28" s="175">
        <f>OBSERVATION!P28</f>
        <v>0</v>
      </c>
      <c r="Q28" s="176"/>
      <c r="R28" s="133" t="e">
        <f t="shared" si="1"/>
        <v>#DIV/0!</v>
      </c>
      <c r="S28" s="133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5.5" customHeight="1">
      <c r="A29" s="1"/>
      <c r="B29" s="1"/>
      <c r="C29" s="1"/>
      <c r="D29" s="1"/>
      <c r="E29" s="1"/>
      <c r="F29" s="232"/>
      <c r="G29" s="232"/>
      <c r="H29" s="1"/>
      <c r="I29" s="1"/>
      <c r="J29" s="1"/>
      <c r="K29" s="1"/>
      <c r="L29" s="1"/>
      <c r="M29" s="1"/>
      <c r="N29" s="1"/>
      <c r="O29" s="1"/>
      <c r="P29" s="232"/>
      <c r="Q29" s="23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5.5" customHeight="1">
      <c r="A30" s="1"/>
      <c r="B30" s="134" t="s">
        <v>8</v>
      </c>
      <c r="C30" s="134"/>
      <c r="D30" s="134"/>
      <c r="E30" s="134"/>
      <c r="F30" s="134">
        <f>SUM(F22:G28)</f>
        <v>0</v>
      </c>
      <c r="G30" s="134"/>
      <c r="H30" s="135"/>
      <c r="I30" s="135"/>
      <c r="J30" s="1"/>
      <c r="K30" s="1"/>
      <c r="L30" s="134" t="s">
        <v>8</v>
      </c>
      <c r="M30" s="134"/>
      <c r="N30" s="134"/>
      <c r="O30" s="134"/>
      <c r="P30" s="134">
        <f>SUM(P22:Q28)</f>
        <v>0</v>
      </c>
      <c r="Q30" s="134"/>
      <c r="R30" s="135"/>
      <c r="S30" s="13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5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25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25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25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25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25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</sheetData>
  <sheetProtection selectLockedCells="1"/>
  <mergeCells count="83">
    <mergeCell ref="B27:E27"/>
    <mergeCell ref="F27:G27"/>
    <mergeCell ref="H27:I27"/>
    <mergeCell ref="L27:O27"/>
    <mergeCell ref="P27:Q27"/>
    <mergeCell ref="R27:S27"/>
    <mergeCell ref="F29:G29"/>
    <mergeCell ref="P29:Q29"/>
    <mergeCell ref="V10:W10"/>
    <mergeCell ref="V11:W11"/>
    <mergeCell ref="V12:W12"/>
    <mergeCell ref="B2:D2"/>
    <mergeCell ref="E2:J2"/>
    <mergeCell ref="L2:N2"/>
    <mergeCell ref="O2:T2"/>
    <mergeCell ref="B4:J4"/>
    <mergeCell ref="L4:T4"/>
    <mergeCell ref="B5:D7"/>
    <mergeCell ref="E5:G7"/>
    <mergeCell ref="H5:J7"/>
    <mergeCell ref="L5:N7"/>
    <mergeCell ref="O5:Q7"/>
    <mergeCell ref="R5:T7"/>
    <mergeCell ref="B8:D10"/>
    <mergeCell ref="E8:G10"/>
    <mergeCell ref="H8:J10"/>
    <mergeCell ref="L8:N10"/>
    <mergeCell ref="O8:Q10"/>
    <mergeCell ref="R8:T10"/>
    <mergeCell ref="B11:D13"/>
    <mergeCell ref="E11:G13"/>
    <mergeCell ref="H11:J13"/>
    <mergeCell ref="L11:N13"/>
    <mergeCell ref="O11:Q13"/>
    <mergeCell ref="R11:T13"/>
    <mergeCell ref="B14:J14"/>
    <mergeCell ref="L14:T14"/>
    <mergeCell ref="H16:J18"/>
    <mergeCell ref="L16:N18"/>
    <mergeCell ref="B20:J20"/>
    <mergeCell ref="L20:T20"/>
    <mergeCell ref="B22:E22"/>
    <mergeCell ref="F22:G22"/>
    <mergeCell ref="H22:I22"/>
    <mergeCell ref="L22:O22"/>
    <mergeCell ref="P22:Q22"/>
    <mergeCell ref="R22:S22"/>
    <mergeCell ref="B23:E23"/>
    <mergeCell ref="F23:G23"/>
    <mergeCell ref="H23:I23"/>
    <mergeCell ref="L23:O23"/>
    <mergeCell ref="P23:Q23"/>
    <mergeCell ref="R23:S23"/>
    <mergeCell ref="B24:E24"/>
    <mergeCell ref="F24:G24"/>
    <mergeCell ref="H24:I24"/>
    <mergeCell ref="L24:O24"/>
    <mergeCell ref="P24:Q24"/>
    <mergeCell ref="R24:S24"/>
    <mergeCell ref="B25:E25"/>
    <mergeCell ref="F25:G25"/>
    <mergeCell ref="H25:I25"/>
    <mergeCell ref="L25:O25"/>
    <mergeCell ref="P25:Q25"/>
    <mergeCell ref="R25:S25"/>
    <mergeCell ref="B26:E26"/>
    <mergeCell ref="F26:G26"/>
    <mergeCell ref="H26:I26"/>
    <mergeCell ref="L26:O26"/>
    <mergeCell ref="P26:Q26"/>
    <mergeCell ref="R26:S26"/>
    <mergeCell ref="B28:E28"/>
    <mergeCell ref="F28:G28"/>
    <mergeCell ref="H28:I28"/>
    <mergeCell ref="L28:O28"/>
    <mergeCell ref="P28:Q28"/>
    <mergeCell ref="R28:S28"/>
    <mergeCell ref="B30:E30"/>
    <mergeCell ref="F30:G30"/>
    <mergeCell ref="H30:I30"/>
    <mergeCell ref="L30:O30"/>
    <mergeCell ref="P30:Q30"/>
    <mergeCell ref="R30:S30"/>
  </mergeCells>
  <dataValidations count="1">
    <dataValidation allowBlank="1" showInputMessage="1" sqref="O2:T2 E2:J2"/>
  </dataValidations>
  <printOptions/>
  <pageMargins left="0.27" right="0.37" top="0.7480314960629921" bottom="0.7480314960629921" header="0.31496062992125984" footer="0.31496062992125984"/>
  <pageSetup horizontalDpi="600" verticalDpi="600" orientation="landscape" paperSize="9" r:id="rId3"/>
  <ignoredErrors>
    <ignoredError sqref="B5:J13 L5:T13 E2 O2" unlockedFormula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FFC000"/>
  </sheetPr>
  <dimension ref="A1:AF23"/>
  <sheetViews>
    <sheetView showGridLines="0" showRowColHeaders="0" zoomScale="60" zoomScaleNormal="60" zoomScalePageLayoutView="0" workbookViewId="0" topLeftCell="A1">
      <selection activeCell="R15" sqref="R15"/>
    </sheetView>
  </sheetViews>
  <sheetFormatPr defaultColWidth="11.421875" defaultRowHeight="15"/>
  <cols>
    <col min="1" max="1" width="7.140625" style="0" customWidth="1"/>
    <col min="2" max="2" width="28.57421875" style="0" customWidth="1"/>
    <col min="3" max="3" width="37.140625" style="0" customWidth="1"/>
    <col min="4" max="4" width="28.140625" style="0" customWidth="1"/>
    <col min="5" max="5" width="1.421875" style="0" customWidth="1"/>
    <col min="6" max="6" width="20.57421875" style="0" customWidth="1"/>
    <col min="7" max="10" width="2.57421875" style="0" customWidth="1"/>
    <col min="11" max="11" width="31.57421875" style="0" customWidth="1"/>
    <col min="12" max="21" width="10.421875" style="0" customWidth="1"/>
  </cols>
  <sheetData>
    <row r="1" spans="1:32" ht="56.25" customHeight="1">
      <c r="A1" s="10"/>
      <c r="B1" s="160" t="s">
        <v>12</v>
      </c>
      <c r="C1" s="160"/>
      <c r="D1" s="160"/>
      <c r="E1" s="10"/>
      <c r="F1" s="161"/>
      <c r="G1" s="161"/>
      <c r="H1" s="161"/>
      <c r="I1" s="161"/>
      <c r="J1" s="161"/>
      <c r="K1" s="40" t="s">
        <v>13</v>
      </c>
      <c r="L1" s="162">
        <f>Observation1!L1</f>
        <v>0</v>
      </c>
      <c r="M1" s="162"/>
      <c r="N1" s="162"/>
      <c r="O1" s="162"/>
      <c r="P1" s="162"/>
      <c r="Q1" s="247"/>
      <c r="R1" s="247"/>
      <c r="S1" s="247"/>
      <c r="T1" s="247"/>
      <c r="U1" s="247"/>
      <c r="V1" s="10"/>
      <c r="W1" s="10"/>
      <c r="X1" s="10"/>
      <c r="Y1" s="10"/>
      <c r="Z1" s="10"/>
      <c r="AA1" s="12"/>
      <c r="AB1" s="12"/>
      <c r="AC1" s="12"/>
      <c r="AD1" s="12"/>
      <c r="AE1" s="12"/>
      <c r="AF1" s="12"/>
    </row>
    <row r="2" spans="1:32" ht="27" customHeight="1">
      <c r="A2" s="13"/>
      <c r="B2" s="13"/>
      <c r="C2" s="13"/>
      <c r="D2" s="13"/>
      <c r="E2" s="13"/>
      <c r="F2" s="13"/>
      <c r="G2" s="10"/>
      <c r="H2" s="10"/>
      <c r="I2" s="10"/>
      <c r="J2" s="10"/>
      <c r="K2" s="248" t="s">
        <v>14</v>
      </c>
      <c r="L2" s="165">
        <f>Observation1!L2</f>
        <v>0</v>
      </c>
      <c r="M2" s="165"/>
      <c r="N2" s="165"/>
      <c r="O2" s="165"/>
      <c r="P2" s="165"/>
      <c r="Q2" s="250"/>
      <c r="R2" s="251"/>
      <c r="S2" s="251"/>
      <c r="T2" s="251"/>
      <c r="U2" s="251"/>
      <c r="V2" s="10"/>
      <c r="W2" s="10"/>
      <c r="X2" s="10"/>
      <c r="Y2" s="10"/>
      <c r="Z2" s="10"/>
      <c r="AA2" s="12"/>
      <c r="AB2" s="12"/>
      <c r="AC2" s="12"/>
      <c r="AD2" s="12"/>
      <c r="AE2" s="12"/>
      <c r="AF2" s="12"/>
    </row>
    <row r="3" spans="1:32" ht="36.75" customHeight="1">
      <c r="A3" s="13"/>
      <c r="B3" s="15"/>
      <c r="C3" s="16"/>
      <c r="D3" s="16"/>
      <c r="E3" s="12"/>
      <c r="F3" s="17"/>
      <c r="G3" s="41" t="s">
        <v>15</v>
      </c>
      <c r="H3" s="42">
        <v>0</v>
      </c>
      <c r="I3" s="43" t="s">
        <v>22</v>
      </c>
      <c r="J3" s="44" t="s">
        <v>23</v>
      </c>
      <c r="K3" s="249"/>
      <c r="L3" s="165"/>
      <c r="M3" s="165"/>
      <c r="N3" s="165"/>
      <c r="O3" s="165"/>
      <c r="P3" s="165"/>
      <c r="Q3" s="251"/>
      <c r="R3" s="251"/>
      <c r="S3" s="251"/>
      <c r="T3" s="251"/>
      <c r="U3" s="251"/>
      <c r="V3" s="10"/>
      <c r="W3" s="10"/>
      <c r="X3" s="10"/>
      <c r="Y3" s="10"/>
      <c r="Z3" s="10"/>
      <c r="AA3" s="12"/>
      <c r="AB3" s="12"/>
      <c r="AC3" s="12"/>
      <c r="AD3" s="12"/>
      <c r="AE3" s="12"/>
      <c r="AF3" s="12"/>
    </row>
    <row r="4" spans="1:32" ht="120" customHeight="1" thickBot="1">
      <c r="A4" s="13"/>
      <c r="B4" s="45">
        <f>Observation1!B4</f>
        <v>0</v>
      </c>
      <c r="C4" s="45">
        <f>Observation1!C4</f>
        <v>0</v>
      </c>
      <c r="D4" s="45">
        <f>Observation1!D4</f>
        <v>0</v>
      </c>
      <c r="E4" s="25"/>
      <c r="F4" s="26"/>
      <c r="G4" s="41" t="s">
        <v>16</v>
      </c>
      <c r="H4" s="42">
        <v>2</v>
      </c>
      <c r="I4" s="46" t="s">
        <v>24</v>
      </c>
      <c r="J4" s="47" t="s">
        <v>25</v>
      </c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10"/>
      <c r="W4" s="10"/>
      <c r="X4" s="10"/>
      <c r="Y4" s="10"/>
      <c r="Z4" s="10"/>
      <c r="AA4" s="12"/>
      <c r="AB4" s="12"/>
      <c r="AC4" s="12"/>
      <c r="AD4" s="12"/>
      <c r="AE4" s="12"/>
      <c r="AF4" s="12"/>
    </row>
    <row r="5" spans="1:32" ht="147.75" customHeight="1">
      <c r="A5" s="13"/>
      <c r="B5" s="45">
        <f>Observation1!B5</f>
        <v>0</v>
      </c>
      <c r="C5" s="45">
        <f>Observation1!C5</f>
        <v>0</v>
      </c>
      <c r="D5" s="45">
        <f>Observation1!D5</f>
        <v>0</v>
      </c>
      <c r="E5" s="25"/>
      <c r="F5" s="33">
        <f>Observation1!F5</f>
        <v>0</v>
      </c>
      <c r="G5" s="41" t="s">
        <v>17</v>
      </c>
      <c r="H5" s="42">
        <v>0</v>
      </c>
      <c r="I5" s="43" t="s">
        <v>26</v>
      </c>
      <c r="J5" s="47" t="s">
        <v>27</v>
      </c>
      <c r="K5" s="240" t="s">
        <v>28</v>
      </c>
      <c r="L5" s="242">
        <f>Observation1!L5</f>
      </c>
      <c r="M5" s="242"/>
      <c r="N5" s="242"/>
      <c r="O5" s="242"/>
      <c r="P5" s="242"/>
      <c r="Q5" s="242"/>
      <c r="R5" s="242"/>
      <c r="S5" s="242"/>
      <c r="T5" s="242"/>
      <c r="U5" s="243"/>
      <c r="V5" s="10"/>
      <c r="W5" s="10"/>
      <c r="X5" s="10"/>
      <c r="Y5" s="10"/>
      <c r="Z5" s="10"/>
      <c r="AA5" s="12"/>
      <c r="AB5" s="12"/>
      <c r="AC5" s="12"/>
      <c r="AD5" s="12"/>
      <c r="AE5" s="12"/>
      <c r="AF5" s="12"/>
    </row>
    <row r="6" spans="1:32" ht="120" customHeight="1" thickBot="1">
      <c r="A6" s="13"/>
      <c r="B6" s="45">
        <f>Observation1!B6</f>
        <v>0</v>
      </c>
      <c r="C6" s="45">
        <f>Observation1!C6</f>
        <v>0</v>
      </c>
      <c r="D6" s="45">
        <f>Observation1!D6</f>
        <v>0</v>
      </c>
      <c r="E6" s="25"/>
      <c r="F6" s="26"/>
      <c r="G6" s="41" t="s">
        <v>19</v>
      </c>
      <c r="H6" s="42">
        <v>0</v>
      </c>
      <c r="I6" s="48" t="s">
        <v>29</v>
      </c>
      <c r="J6" s="47" t="s">
        <v>30</v>
      </c>
      <c r="K6" s="241"/>
      <c r="L6" s="244">
        <f>Observation1!L6</f>
      </c>
      <c r="M6" s="244"/>
      <c r="N6" s="244"/>
      <c r="O6" s="244"/>
      <c r="P6" s="244"/>
      <c r="Q6" s="244"/>
      <c r="R6" s="244"/>
      <c r="S6" s="244"/>
      <c r="T6" s="244"/>
      <c r="U6" s="245"/>
      <c r="V6" s="10"/>
      <c r="W6" s="10"/>
      <c r="X6" s="10"/>
      <c r="Y6" s="10"/>
      <c r="Z6" s="10"/>
      <c r="AA6" s="12"/>
      <c r="AB6" s="12"/>
      <c r="AC6" s="12"/>
      <c r="AD6" s="12"/>
      <c r="AE6" s="12"/>
      <c r="AF6" s="12"/>
    </row>
    <row r="7" spans="1:32" ht="37.5" customHeight="1">
      <c r="A7" s="13"/>
      <c r="B7" s="15"/>
      <c r="C7" s="16"/>
      <c r="D7" s="16"/>
      <c r="E7" s="12"/>
      <c r="F7" s="17"/>
      <c r="G7" s="41" t="s">
        <v>20</v>
      </c>
      <c r="H7" s="42">
        <v>0</v>
      </c>
      <c r="I7" s="43" t="s">
        <v>31</v>
      </c>
      <c r="J7" s="47" t="s">
        <v>32</v>
      </c>
      <c r="K7" s="37"/>
      <c r="L7" s="246"/>
      <c r="M7" s="246"/>
      <c r="N7" s="246"/>
      <c r="O7" s="246"/>
      <c r="P7" s="246"/>
      <c r="Q7" s="246"/>
      <c r="R7" s="246"/>
      <c r="S7" s="246"/>
      <c r="T7" s="246"/>
      <c r="U7" s="10"/>
      <c r="V7" s="10"/>
      <c r="W7" s="10"/>
      <c r="X7" s="10"/>
      <c r="Y7" s="10"/>
      <c r="Z7" s="10"/>
      <c r="AA7" s="12"/>
      <c r="AB7" s="12"/>
      <c r="AC7" s="12"/>
      <c r="AD7" s="12"/>
      <c r="AE7" s="12"/>
      <c r="AF7" s="12"/>
    </row>
    <row r="8" spans="1:32" ht="36" customHeight="1">
      <c r="A8" s="13"/>
      <c r="B8" s="13"/>
      <c r="C8" s="13"/>
      <c r="D8" s="13"/>
      <c r="E8" s="13"/>
      <c r="F8" s="13"/>
      <c r="G8" s="47"/>
      <c r="H8" s="47"/>
      <c r="I8" s="47"/>
      <c r="J8" s="47"/>
      <c r="K8" s="37"/>
      <c r="L8" s="246"/>
      <c r="M8" s="246"/>
      <c r="N8" s="246"/>
      <c r="O8" s="246"/>
      <c r="P8" s="246"/>
      <c r="Q8" s="246"/>
      <c r="R8" s="246"/>
      <c r="S8" s="246"/>
      <c r="T8" s="246"/>
      <c r="U8" s="10"/>
      <c r="V8" s="10"/>
      <c r="W8" s="10"/>
      <c r="X8" s="10"/>
      <c r="Y8" s="10"/>
      <c r="Z8" s="10"/>
      <c r="AA8" s="12"/>
      <c r="AB8" s="12"/>
      <c r="AC8" s="12"/>
      <c r="AD8" s="12"/>
      <c r="AE8" s="12"/>
      <c r="AF8" s="12"/>
    </row>
    <row r="9" spans="1:3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37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"/>
      <c r="AB9" s="12"/>
      <c r="AC9" s="12"/>
      <c r="AD9" s="12"/>
      <c r="AE9" s="12"/>
      <c r="AF9" s="12"/>
    </row>
    <row r="10" spans="1:32" ht="1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37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"/>
      <c r="AB10" s="12"/>
      <c r="AC10" s="12"/>
      <c r="AD10" s="12"/>
      <c r="AE10" s="12"/>
      <c r="AF10" s="12"/>
    </row>
    <row r="11" spans="1:32" ht="1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37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"/>
      <c r="AB11" s="12"/>
      <c r="AC11" s="12"/>
      <c r="AD11" s="12"/>
      <c r="AE11" s="12"/>
      <c r="AF11" s="12"/>
    </row>
    <row r="12" spans="1:32" ht="1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37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"/>
      <c r="AB12" s="12"/>
      <c r="AC12" s="12"/>
      <c r="AD12" s="12"/>
      <c r="AE12" s="12"/>
      <c r="AF12" s="12"/>
    </row>
    <row r="13" spans="1:32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"/>
      <c r="AB13" s="12"/>
      <c r="AC13" s="12"/>
      <c r="AD13" s="12"/>
      <c r="AE13" s="12"/>
      <c r="AF13" s="12"/>
    </row>
    <row r="14" spans="1:3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"/>
      <c r="AB14" s="12"/>
      <c r="AC14" s="12"/>
      <c r="AD14" s="12"/>
      <c r="AE14" s="12"/>
      <c r="AF14" s="12"/>
    </row>
    <row r="15" spans="1:3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2"/>
      <c r="AB15" s="12"/>
      <c r="AC15" s="12"/>
      <c r="AD15" s="12"/>
      <c r="AE15" s="12"/>
      <c r="AF15" s="12"/>
    </row>
    <row r="16" spans="1:3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2"/>
      <c r="AC16" s="12"/>
      <c r="AD16" s="12"/>
      <c r="AE16" s="12"/>
      <c r="AF16" s="12"/>
    </row>
    <row r="17" spans="1:3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"/>
      <c r="AB17" s="12"/>
      <c r="AC17" s="12"/>
      <c r="AD17" s="12"/>
      <c r="AE17" s="12"/>
      <c r="AF17" s="12"/>
    </row>
    <row r="18" spans="1:3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"/>
      <c r="AB18" s="12"/>
      <c r="AC18" s="12"/>
      <c r="AD18" s="12"/>
      <c r="AE18" s="12"/>
      <c r="AF18" s="12"/>
    </row>
    <row r="19" spans="1:32" ht="14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14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14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14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14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</sheetData>
  <sheetProtection/>
  <mergeCells count="11">
    <mergeCell ref="Q2:U3"/>
    <mergeCell ref="K5:K6"/>
    <mergeCell ref="L5:U5"/>
    <mergeCell ref="L6:U6"/>
    <mergeCell ref="L7:T8"/>
    <mergeCell ref="B1:D1"/>
    <mergeCell ref="F1:J1"/>
    <mergeCell ref="L1:P1"/>
    <mergeCell ref="Q1:U1"/>
    <mergeCell ref="K2:K3"/>
    <mergeCell ref="L2:P3"/>
  </mergeCells>
  <conditionalFormatting sqref="B4:D6">
    <cfRule type="top10" priority="1" dxfId="4" stopIfTrue="1" rank="1"/>
    <cfRule type="top10" priority="2" dxfId="5" stopIfTrue="1" rank="1" bottom="1"/>
  </conditionalFormatting>
  <printOptions/>
  <pageMargins left="0.7086614173228347" right="0.7086614173228347" top="0.32" bottom="0.33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">
    <tabColor theme="8" tint="-0.24997000396251678"/>
  </sheetPr>
  <dimension ref="A1:A41"/>
  <sheetViews>
    <sheetView showGridLines="0" showRowColHeaders="0" zoomScalePageLayoutView="0" workbookViewId="0" topLeftCell="A1">
      <selection activeCell="A26" sqref="A26"/>
    </sheetView>
  </sheetViews>
  <sheetFormatPr defaultColWidth="11.421875" defaultRowHeight="15"/>
  <cols>
    <col min="1" max="1" width="44.7109375" style="7" customWidth="1"/>
    <col min="2" max="2" width="13.00390625" style="0" bestFit="1" customWidth="1"/>
  </cols>
  <sheetData>
    <row r="1" ht="21">
      <c r="A1" s="7" t="s">
        <v>9</v>
      </c>
    </row>
    <row r="2" ht="14.25">
      <c r="A2" s="65" t="s">
        <v>56</v>
      </c>
    </row>
    <row r="3" ht="14.25">
      <c r="A3" s="65" t="s">
        <v>57</v>
      </c>
    </row>
    <row r="4" ht="14.25">
      <c r="A4" s="65" t="s">
        <v>58</v>
      </c>
    </row>
    <row r="5" ht="14.25">
      <c r="A5" s="65" t="s">
        <v>59</v>
      </c>
    </row>
    <row r="6" ht="14.25">
      <c r="A6" s="65" t="s">
        <v>60</v>
      </c>
    </row>
    <row r="7" ht="14.25">
      <c r="A7" s="65" t="s">
        <v>61</v>
      </c>
    </row>
    <row r="8" ht="14.25">
      <c r="A8" s="65" t="s">
        <v>62</v>
      </c>
    </row>
    <row r="9" ht="14.25">
      <c r="A9" s="65" t="s">
        <v>63</v>
      </c>
    </row>
    <row r="10" ht="14.25">
      <c r="A10" s="65" t="s">
        <v>64</v>
      </c>
    </row>
    <row r="11" ht="14.25">
      <c r="A11" s="65" t="s">
        <v>65</v>
      </c>
    </row>
    <row r="12" ht="14.25">
      <c r="A12" s="65" t="s">
        <v>66</v>
      </c>
    </row>
    <row r="13" ht="14.25">
      <c r="A13" s="65" t="s">
        <v>67</v>
      </c>
    </row>
    <row r="14" ht="14.25">
      <c r="A14" s="65" t="s">
        <v>68</v>
      </c>
    </row>
    <row r="15" ht="14.25">
      <c r="A15" s="65" t="s">
        <v>69</v>
      </c>
    </row>
    <row r="16" ht="14.25">
      <c r="A16" s="65" t="s">
        <v>70</v>
      </c>
    </row>
    <row r="17" ht="14.25">
      <c r="A17" s="65" t="s">
        <v>71</v>
      </c>
    </row>
    <row r="18" ht="14.25">
      <c r="A18" s="66" t="s">
        <v>72</v>
      </c>
    </row>
    <row r="19" ht="14.25">
      <c r="A19" s="65" t="s">
        <v>73</v>
      </c>
    </row>
    <row r="20" ht="14.25">
      <c r="A20" s="65" t="s">
        <v>74</v>
      </c>
    </row>
    <row r="21" ht="14.25">
      <c r="A21" s="65" t="s">
        <v>75</v>
      </c>
    </row>
    <row r="22" ht="14.25">
      <c r="A22" s="65" t="s">
        <v>76</v>
      </c>
    </row>
    <row r="23" ht="14.25">
      <c r="A23" s="65" t="s">
        <v>77</v>
      </c>
    </row>
    <row r="24" ht="14.25">
      <c r="A24" s="65" t="s">
        <v>73</v>
      </c>
    </row>
    <row r="25" ht="14.25">
      <c r="A25" s="66" t="s">
        <v>78</v>
      </c>
    </row>
    <row r="26" ht="21">
      <c r="A26" s="8"/>
    </row>
    <row r="27" ht="21">
      <c r="A27" s="8"/>
    </row>
    <row r="28" ht="21">
      <c r="A28" s="8"/>
    </row>
    <row r="29" ht="21">
      <c r="A29" s="8"/>
    </row>
    <row r="30" ht="21">
      <c r="A30" s="8"/>
    </row>
    <row r="31" ht="21">
      <c r="A31" s="8"/>
    </row>
    <row r="32" ht="21">
      <c r="A32" s="8"/>
    </row>
    <row r="33" ht="21">
      <c r="A33" s="8"/>
    </row>
    <row r="34" ht="21">
      <c r="A34" s="8"/>
    </row>
    <row r="35" ht="21">
      <c r="A35" s="8"/>
    </row>
    <row r="36" ht="21">
      <c r="A36" s="8"/>
    </row>
    <row r="37" ht="21">
      <c r="A37" s="8"/>
    </row>
    <row r="38" ht="21">
      <c r="A38" s="8"/>
    </row>
    <row r="39" ht="21">
      <c r="A39" s="8"/>
    </row>
    <row r="40" ht="21">
      <c r="A40" s="8"/>
    </row>
    <row r="41" ht="21">
      <c r="A41" s="8"/>
    </row>
  </sheetData>
  <sheetProtection/>
  <printOptions/>
  <pageMargins left="0.7" right="0.7" top="0.75" bottom="0.75" header="0.3" footer="0.3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00B050"/>
  </sheetPr>
  <dimension ref="A1:G15"/>
  <sheetViews>
    <sheetView showGridLines="0" showRowColHeaders="0" zoomScalePageLayoutView="0" workbookViewId="0" topLeftCell="A1">
      <selection activeCell="B3" sqref="B3"/>
    </sheetView>
  </sheetViews>
  <sheetFormatPr defaultColWidth="11.421875" defaultRowHeight="15"/>
  <cols>
    <col min="1" max="1" width="20.57421875" style="0" customWidth="1"/>
    <col min="2" max="3" width="68.57421875" style="56" customWidth="1"/>
  </cols>
  <sheetData>
    <row r="1" spans="1:7" ht="14.25">
      <c r="A1" s="12"/>
      <c r="B1" s="49"/>
      <c r="C1" s="49"/>
      <c r="D1" s="12"/>
      <c r="E1" s="12"/>
      <c r="F1" s="12"/>
      <c r="G1" s="12"/>
    </row>
    <row r="2" spans="1:7" ht="36" customHeight="1">
      <c r="A2" s="12"/>
      <c r="B2" s="50" t="s">
        <v>35</v>
      </c>
      <c r="C2" s="51" t="s">
        <v>36</v>
      </c>
      <c r="D2" s="12"/>
      <c r="E2" s="12"/>
      <c r="F2" s="12"/>
      <c r="G2" s="12"/>
    </row>
    <row r="3" spans="1:7" ht="60" customHeight="1">
      <c r="A3" s="52" t="s">
        <v>37</v>
      </c>
      <c r="B3" s="53" t="s">
        <v>22</v>
      </c>
      <c r="C3" s="54" t="s">
        <v>23</v>
      </c>
      <c r="D3" s="12"/>
      <c r="E3" s="12"/>
      <c r="F3" s="12"/>
      <c r="G3" s="12"/>
    </row>
    <row r="4" spans="1:7" ht="60" customHeight="1">
      <c r="A4" s="52" t="s">
        <v>38</v>
      </c>
      <c r="B4" s="53" t="s">
        <v>24</v>
      </c>
      <c r="C4" s="54" t="s">
        <v>39</v>
      </c>
      <c r="D4" s="12"/>
      <c r="E4" s="12"/>
      <c r="F4" s="12"/>
      <c r="G4" s="12"/>
    </row>
    <row r="5" spans="1:7" ht="60" customHeight="1">
      <c r="A5" s="52" t="s">
        <v>40</v>
      </c>
      <c r="B5" s="53" t="s">
        <v>41</v>
      </c>
      <c r="C5" s="54" t="s">
        <v>27</v>
      </c>
      <c r="D5" s="12"/>
      <c r="E5" s="12"/>
      <c r="F5" s="12"/>
      <c r="G5" s="12"/>
    </row>
    <row r="6" spans="1:7" ht="60" customHeight="1">
      <c r="A6" s="52" t="s">
        <v>42</v>
      </c>
      <c r="B6" s="53" t="s">
        <v>43</v>
      </c>
      <c r="C6" s="54" t="s">
        <v>32</v>
      </c>
      <c r="D6" s="12"/>
      <c r="E6" s="12"/>
      <c r="F6" s="12"/>
      <c r="G6" s="12"/>
    </row>
    <row r="7" spans="1:7" ht="60" customHeight="1">
      <c r="A7" s="52" t="s">
        <v>44</v>
      </c>
      <c r="B7" s="55" t="s">
        <v>45</v>
      </c>
      <c r="C7" s="54" t="s">
        <v>30</v>
      </c>
      <c r="D7" s="12"/>
      <c r="E7" s="12"/>
      <c r="F7" s="12"/>
      <c r="G7" s="12"/>
    </row>
    <row r="8" spans="1:7" ht="14.25">
      <c r="A8" s="12"/>
      <c r="B8" s="49"/>
      <c r="C8" s="49"/>
      <c r="D8" s="12"/>
      <c r="E8" s="12"/>
      <c r="F8" s="12"/>
      <c r="G8" s="12"/>
    </row>
    <row r="9" spans="1:7" ht="14.25">
      <c r="A9" s="12"/>
      <c r="B9" s="49"/>
      <c r="C9" s="49"/>
      <c r="D9" s="12"/>
      <c r="E9" s="12"/>
      <c r="F9" s="12"/>
      <c r="G9" s="12"/>
    </row>
    <row r="10" spans="1:7" ht="14.25">
      <c r="A10" s="12"/>
      <c r="B10" s="49"/>
      <c r="C10" s="49"/>
      <c r="D10" s="12"/>
      <c r="E10" s="12"/>
      <c r="F10" s="12"/>
      <c r="G10" s="12"/>
    </row>
    <row r="11" spans="1:7" ht="14.25">
      <c r="A11" s="12"/>
      <c r="B11" s="49"/>
      <c r="C11" s="49"/>
      <c r="D11" s="12"/>
      <c r="E11" s="12"/>
      <c r="F11" s="12"/>
      <c r="G11" s="12"/>
    </row>
    <row r="12" spans="1:7" ht="14.25">
      <c r="A12" s="12"/>
      <c r="B12" s="49"/>
      <c r="C12" s="49"/>
      <c r="D12" s="12"/>
      <c r="E12" s="12"/>
      <c r="F12" s="12"/>
      <c r="G12" s="12"/>
    </row>
    <row r="13" spans="1:7" ht="14.25">
      <c r="A13" s="12"/>
      <c r="B13" s="49"/>
      <c r="C13" s="49"/>
      <c r="D13" s="12"/>
      <c r="E13" s="12"/>
      <c r="F13" s="12"/>
      <c r="G13" s="12"/>
    </row>
    <row r="14" spans="1:7" ht="14.25">
      <c r="A14" s="12"/>
      <c r="B14" s="49"/>
      <c r="C14" s="49"/>
      <c r="D14" s="12"/>
      <c r="E14" s="12"/>
      <c r="F14" s="12"/>
      <c r="G14" s="12"/>
    </row>
    <row r="15" spans="1:7" ht="14.25">
      <c r="A15" s="12"/>
      <c r="B15" s="49"/>
      <c r="C15" s="49"/>
      <c r="D15" s="12"/>
      <c r="E15" s="12"/>
      <c r="F15" s="12"/>
      <c r="G15" s="12"/>
    </row>
  </sheetData>
  <sheetProtection password="8427" sheet="1"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Jean-Baptiste BRUCHON</dc:creator>
  <cp:keywords/>
  <dc:description/>
  <cp:lastModifiedBy>Jean-Baptiste BRUCHON</cp:lastModifiedBy>
  <cp:lastPrinted>2015-10-05T08:16:13Z</cp:lastPrinted>
  <dcterms:created xsi:type="dcterms:W3CDTF">2015-10-05T07:15:02Z</dcterms:created>
  <dcterms:modified xsi:type="dcterms:W3CDTF">2018-01-17T14:39:05Z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