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DESR\Numerique-physique-chimie\Relecture Isabelle-T-Agnes-M\Projet1bis-exoplanetes-lycee-2MPS\"/>
    </mc:Choice>
  </mc:AlternateContent>
  <xr:revisionPtr revIDLastSave="0" documentId="13_ncr:1_{6D0547CA-A6D4-47EB-8E16-76A18FD76062}" xr6:coauthVersionLast="28" xr6:coauthVersionMax="28" xr10:uidLastSave="{00000000-0000-0000-0000-000000000000}"/>
  <bookViews>
    <workbookView xWindow="0" yWindow="0" windowWidth="25200" windowHeight="11760" xr2:uid="{00000000-000D-0000-FFFF-FFFF00000000}"/>
  </bookViews>
  <sheets>
    <sheet name="A-resultat" sheetId="1" r:id="rId1"/>
  </sheets>
  <definedNames>
    <definedName name="solver_adj" localSheetId="0" hidden="1">'A-resultat'!$G$1:$H$4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'A-resultat'!$Q$2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71027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2" i="1"/>
  <c r="K3" i="1"/>
  <c r="O3" i="1" s="1"/>
  <c r="P3" i="1" s="1"/>
  <c r="K4" i="1"/>
  <c r="O4" i="1" s="1"/>
  <c r="K5" i="1"/>
  <c r="O5" i="1" s="1"/>
  <c r="P5" i="1" s="1"/>
  <c r="K6" i="1"/>
  <c r="O6" i="1" s="1"/>
  <c r="K7" i="1"/>
  <c r="O7" i="1" s="1"/>
  <c r="P7" i="1" s="1"/>
  <c r="K8" i="1"/>
  <c r="O8" i="1" s="1"/>
  <c r="K9" i="1"/>
  <c r="O9" i="1" s="1"/>
  <c r="P9" i="1" s="1"/>
  <c r="K10" i="1"/>
  <c r="O10" i="1" s="1"/>
  <c r="K11" i="1"/>
  <c r="O11" i="1" s="1"/>
  <c r="P11" i="1" s="1"/>
  <c r="K12" i="1"/>
  <c r="O12" i="1" s="1"/>
  <c r="K13" i="1"/>
  <c r="O13" i="1" s="1"/>
  <c r="P13" i="1" s="1"/>
  <c r="K14" i="1"/>
  <c r="O14" i="1" s="1"/>
  <c r="K15" i="1"/>
  <c r="O15" i="1" s="1"/>
  <c r="P15" i="1" s="1"/>
  <c r="K16" i="1"/>
  <c r="O16" i="1" s="1"/>
  <c r="K17" i="1"/>
  <c r="O17" i="1" s="1"/>
  <c r="P17" i="1" s="1"/>
  <c r="K18" i="1"/>
  <c r="O18" i="1" s="1"/>
  <c r="K19" i="1"/>
  <c r="O19" i="1" s="1"/>
  <c r="P19" i="1" s="1"/>
  <c r="K20" i="1"/>
  <c r="O20" i="1" s="1"/>
  <c r="K21" i="1"/>
  <c r="O21" i="1" s="1"/>
  <c r="P21" i="1" s="1"/>
  <c r="K22" i="1"/>
  <c r="O22" i="1" s="1"/>
  <c r="K23" i="1"/>
  <c r="O23" i="1" s="1"/>
  <c r="P23" i="1" s="1"/>
  <c r="K24" i="1"/>
  <c r="O24" i="1" s="1"/>
  <c r="K25" i="1"/>
  <c r="O25" i="1" s="1"/>
  <c r="P25" i="1" s="1"/>
  <c r="K26" i="1"/>
  <c r="O26" i="1" s="1"/>
  <c r="K27" i="1"/>
  <c r="O27" i="1" s="1"/>
  <c r="P27" i="1" s="1"/>
  <c r="K28" i="1"/>
  <c r="O28" i="1" s="1"/>
  <c r="K29" i="1"/>
  <c r="O29" i="1" s="1"/>
  <c r="P29" i="1" s="1"/>
  <c r="K30" i="1"/>
  <c r="O30" i="1" s="1"/>
  <c r="K31" i="1"/>
  <c r="O31" i="1" s="1"/>
  <c r="P31" i="1" s="1"/>
  <c r="K32" i="1"/>
  <c r="O32" i="1" s="1"/>
  <c r="K33" i="1"/>
  <c r="O33" i="1" s="1"/>
  <c r="P33" i="1" s="1"/>
  <c r="K34" i="1"/>
  <c r="O34" i="1" s="1"/>
  <c r="K35" i="1"/>
  <c r="O35" i="1" s="1"/>
  <c r="P35" i="1" s="1"/>
  <c r="K36" i="1"/>
  <c r="O36" i="1" s="1"/>
  <c r="K37" i="1"/>
  <c r="O37" i="1" s="1"/>
  <c r="P37" i="1" s="1"/>
  <c r="K38" i="1"/>
  <c r="O38" i="1" s="1"/>
  <c r="K39" i="1"/>
  <c r="O39" i="1" s="1"/>
  <c r="P39" i="1" s="1"/>
  <c r="K40" i="1"/>
  <c r="O40" i="1" s="1"/>
  <c r="K41" i="1"/>
  <c r="O41" i="1" s="1"/>
  <c r="P41" i="1" s="1"/>
  <c r="K42" i="1"/>
  <c r="O42" i="1" s="1"/>
  <c r="K43" i="1"/>
  <c r="O43" i="1" s="1"/>
  <c r="P43" i="1" s="1"/>
  <c r="K44" i="1"/>
  <c r="O44" i="1" s="1"/>
  <c r="K45" i="1"/>
  <c r="O45" i="1" s="1"/>
  <c r="P45" i="1" s="1"/>
  <c r="K46" i="1"/>
  <c r="O46" i="1" s="1"/>
  <c r="K47" i="1"/>
  <c r="O47" i="1" s="1"/>
  <c r="P47" i="1" s="1"/>
  <c r="K48" i="1"/>
  <c r="O48" i="1" s="1"/>
  <c r="K49" i="1"/>
  <c r="O49" i="1" s="1"/>
  <c r="P49" i="1" s="1"/>
  <c r="K50" i="1"/>
  <c r="O50" i="1" s="1"/>
  <c r="K51" i="1"/>
  <c r="O51" i="1" s="1"/>
  <c r="P51" i="1" s="1"/>
  <c r="K52" i="1"/>
  <c r="O52" i="1" s="1"/>
  <c r="K53" i="1"/>
  <c r="O53" i="1" s="1"/>
  <c r="P53" i="1" s="1"/>
  <c r="K54" i="1"/>
  <c r="O54" i="1" s="1"/>
  <c r="K55" i="1"/>
  <c r="O55" i="1" s="1"/>
  <c r="P55" i="1" s="1"/>
  <c r="K56" i="1"/>
  <c r="O56" i="1" s="1"/>
  <c r="K57" i="1"/>
  <c r="O57" i="1" s="1"/>
  <c r="P57" i="1" s="1"/>
  <c r="K58" i="1"/>
  <c r="O58" i="1" s="1"/>
  <c r="K59" i="1"/>
  <c r="O59" i="1" s="1"/>
  <c r="P59" i="1" s="1"/>
  <c r="K60" i="1"/>
  <c r="O60" i="1" s="1"/>
  <c r="K61" i="1"/>
  <c r="O61" i="1" s="1"/>
  <c r="P61" i="1" s="1"/>
  <c r="K62" i="1"/>
  <c r="O62" i="1" s="1"/>
  <c r="K63" i="1"/>
  <c r="O63" i="1" s="1"/>
  <c r="P63" i="1" s="1"/>
  <c r="K64" i="1"/>
  <c r="O64" i="1" s="1"/>
  <c r="K65" i="1"/>
  <c r="O65" i="1" s="1"/>
  <c r="P65" i="1" s="1"/>
  <c r="K66" i="1"/>
  <c r="O66" i="1" s="1"/>
  <c r="K67" i="1"/>
  <c r="O67" i="1" s="1"/>
  <c r="P67" i="1" s="1"/>
  <c r="K68" i="1"/>
  <c r="O68" i="1" s="1"/>
  <c r="K69" i="1"/>
  <c r="O69" i="1" s="1"/>
  <c r="P69" i="1" s="1"/>
  <c r="K70" i="1"/>
  <c r="O70" i="1" s="1"/>
  <c r="K71" i="1"/>
  <c r="O71" i="1" s="1"/>
  <c r="P71" i="1" s="1"/>
  <c r="K72" i="1"/>
  <c r="O72" i="1" s="1"/>
  <c r="K73" i="1"/>
  <c r="O73" i="1" s="1"/>
  <c r="P73" i="1" s="1"/>
  <c r="K74" i="1"/>
  <c r="O74" i="1" s="1"/>
  <c r="K75" i="1"/>
  <c r="O75" i="1" s="1"/>
  <c r="P75" i="1" s="1"/>
  <c r="K76" i="1"/>
  <c r="O76" i="1" s="1"/>
  <c r="K77" i="1"/>
  <c r="O77" i="1" s="1"/>
  <c r="P77" i="1" s="1"/>
  <c r="K78" i="1"/>
  <c r="O78" i="1" s="1"/>
  <c r="K79" i="1"/>
  <c r="O79" i="1" s="1"/>
  <c r="P79" i="1" s="1"/>
  <c r="K80" i="1"/>
  <c r="O80" i="1" s="1"/>
  <c r="K81" i="1"/>
  <c r="O81" i="1" s="1"/>
  <c r="P81" i="1" s="1"/>
  <c r="K82" i="1"/>
  <c r="O82" i="1" s="1"/>
  <c r="K83" i="1"/>
  <c r="O83" i="1" s="1"/>
  <c r="P83" i="1" s="1"/>
  <c r="K84" i="1"/>
  <c r="O84" i="1" s="1"/>
  <c r="K85" i="1"/>
  <c r="O85" i="1" s="1"/>
  <c r="P85" i="1" s="1"/>
  <c r="K86" i="1"/>
  <c r="O86" i="1" s="1"/>
  <c r="K87" i="1"/>
  <c r="O87" i="1" s="1"/>
  <c r="P87" i="1" s="1"/>
  <c r="K88" i="1"/>
  <c r="O88" i="1" s="1"/>
  <c r="K89" i="1"/>
  <c r="O89" i="1" s="1"/>
  <c r="P89" i="1" s="1"/>
  <c r="K90" i="1"/>
  <c r="O90" i="1" s="1"/>
  <c r="K91" i="1"/>
  <c r="O91" i="1" s="1"/>
  <c r="P91" i="1" s="1"/>
  <c r="K92" i="1"/>
  <c r="O92" i="1" s="1"/>
  <c r="K93" i="1"/>
  <c r="O93" i="1" s="1"/>
  <c r="P93" i="1" s="1"/>
  <c r="K94" i="1"/>
  <c r="O94" i="1" s="1"/>
  <c r="K95" i="1"/>
  <c r="O95" i="1" s="1"/>
  <c r="P95" i="1" s="1"/>
  <c r="K96" i="1"/>
  <c r="O96" i="1" s="1"/>
  <c r="K97" i="1"/>
  <c r="O97" i="1" s="1"/>
  <c r="P97" i="1" s="1"/>
  <c r="K98" i="1"/>
  <c r="O98" i="1" s="1"/>
  <c r="K99" i="1"/>
  <c r="O99" i="1" s="1"/>
  <c r="P99" i="1" s="1"/>
  <c r="K100" i="1"/>
  <c r="O100" i="1" s="1"/>
  <c r="K101" i="1"/>
  <c r="O101" i="1" s="1"/>
  <c r="P101" i="1" s="1"/>
  <c r="K102" i="1"/>
  <c r="O102" i="1" s="1"/>
  <c r="K103" i="1"/>
  <c r="O103" i="1" s="1"/>
  <c r="P103" i="1" s="1"/>
  <c r="K104" i="1"/>
  <c r="O104" i="1" s="1"/>
  <c r="K105" i="1"/>
  <c r="O105" i="1" s="1"/>
  <c r="P105" i="1" s="1"/>
  <c r="K106" i="1"/>
  <c r="O106" i="1" s="1"/>
  <c r="K107" i="1"/>
  <c r="O107" i="1" s="1"/>
  <c r="P107" i="1" s="1"/>
  <c r="K108" i="1"/>
  <c r="O108" i="1" s="1"/>
  <c r="K109" i="1"/>
  <c r="O109" i="1" s="1"/>
  <c r="P109" i="1" s="1"/>
  <c r="K110" i="1"/>
  <c r="O110" i="1" s="1"/>
  <c r="K111" i="1"/>
  <c r="O111" i="1" s="1"/>
  <c r="P111" i="1" s="1"/>
  <c r="K112" i="1"/>
  <c r="O112" i="1" s="1"/>
  <c r="K113" i="1"/>
  <c r="O113" i="1" s="1"/>
  <c r="P113" i="1" s="1"/>
  <c r="K114" i="1"/>
  <c r="O114" i="1" s="1"/>
  <c r="K115" i="1"/>
  <c r="O115" i="1" s="1"/>
  <c r="P115" i="1" s="1"/>
  <c r="K116" i="1"/>
  <c r="O116" i="1" s="1"/>
  <c r="K117" i="1"/>
  <c r="O117" i="1" s="1"/>
  <c r="P117" i="1" s="1"/>
  <c r="K118" i="1"/>
  <c r="O118" i="1" s="1"/>
  <c r="K119" i="1"/>
  <c r="O119" i="1" s="1"/>
  <c r="P119" i="1" s="1"/>
  <c r="K120" i="1"/>
  <c r="O120" i="1" s="1"/>
  <c r="K121" i="1"/>
  <c r="O121" i="1" s="1"/>
  <c r="P121" i="1" s="1"/>
  <c r="K122" i="1"/>
  <c r="O122" i="1" s="1"/>
  <c r="K123" i="1"/>
  <c r="O123" i="1" s="1"/>
  <c r="P123" i="1" s="1"/>
  <c r="K124" i="1"/>
  <c r="O124" i="1" s="1"/>
  <c r="K125" i="1"/>
  <c r="O125" i="1" s="1"/>
  <c r="P125" i="1" s="1"/>
  <c r="K126" i="1"/>
  <c r="O126" i="1" s="1"/>
  <c r="K127" i="1"/>
  <c r="O127" i="1" s="1"/>
  <c r="P127" i="1" s="1"/>
  <c r="K128" i="1"/>
  <c r="O128" i="1" s="1"/>
  <c r="K129" i="1"/>
  <c r="O129" i="1" s="1"/>
  <c r="P129" i="1" s="1"/>
  <c r="K130" i="1"/>
  <c r="O130" i="1" s="1"/>
  <c r="K2" i="1"/>
  <c r="O2" i="1" s="1"/>
  <c r="P2" i="1" s="1"/>
  <c r="P128" i="1" l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2" i="1"/>
  <c r="P8" i="1"/>
  <c r="P4" i="1"/>
  <c r="P130" i="1"/>
  <c r="P126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4" i="1"/>
  <c r="P10" i="1"/>
  <c r="P6" i="1"/>
  <c r="Q2" i="1" l="1"/>
</calcChain>
</file>

<file path=xl/sharedStrings.xml><?xml version="1.0" encoding="utf-8"?>
<sst xmlns="http://schemas.openxmlformats.org/spreadsheetml/2006/main" count="15" uniqueCount="15">
  <si>
    <t>year</t>
  </si>
  <si>
    <t>month</t>
  </si>
  <si>
    <t>day</t>
  </si>
  <si>
    <t>hour</t>
  </si>
  <si>
    <t>min</t>
  </si>
  <si>
    <t>sec</t>
  </si>
  <si>
    <t>JJ</t>
  </si>
  <si>
    <t>Mag var</t>
  </si>
  <si>
    <t>heure-observation</t>
  </si>
  <si>
    <t>Critère</t>
  </si>
  <si>
    <t>Valeurs-réglables</t>
  </si>
  <si>
    <t>Magnitude</t>
  </si>
  <si>
    <t>Incertitude magnitude</t>
  </si>
  <si>
    <t>Magnitude du Modèle</t>
  </si>
  <si>
    <t>sommeDiff²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</si>
</sst>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33" borderId="0" xfId="0" applyFont="1" applyFill="1"/>
    <xf numFmtId="11" fontId="18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400" b="1">
                <a:solidFill>
                  <a:sysClr val="windowText" lastClr="000000"/>
                </a:solidFill>
              </a:rPr>
              <a:t>Courbe de luminosité WASP_10</a:t>
            </a:r>
          </a:p>
        </c:rich>
      </c:tx>
      <c:layout>
        <c:manualLayout>
          <c:xMode val="edge"/>
          <c:yMode val="edge"/>
          <c:x val="0.29910000666661729"/>
          <c:y val="1.32231404958677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859420794413865E-2"/>
          <c:y val="0.15535715060410837"/>
          <c:w val="0.93421243793255848"/>
          <c:h val="0.7366538686796382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'A-resultat'!$N$2:$N$129</c:f>
                <c:numCache>
                  <c:formatCode>General</c:formatCode>
                  <c:ptCount val="128"/>
                  <c:pt idx="0">
                    <c:v>5.1999999999999998E-3</c:v>
                  </c:pt>
                  <c:pt idx="1">
                    <c:v>5.1999999999999998E-3</c:v>
                  </c:pt>
                  <c:pt idx="2">
                    <c:v>5.4000000000000003E-3</c:v>
                  </c:pt>
                  <c:pt idx="3">
                    <c:v>5.1000000000000004E-3</c:v>
                  </c:pt>
                  <c:pt idx="4">
                    <c:v>5.4999999999999997E-3</c:v>
                  </c:pt>
                  <c:pt idx="5">
                    <c:v>5.3E-3</c:v>
                  </c:pt>
                  <c:pt idx="6">
                    <c:v>5.1000000000000004E-3</c:v>
                  </c:pt>
                  <c:pt idx="7">
                    <c:v>5.0000000000000001E-3</c:v>
                  </c:pt>
                  <c:pt idx="8">
                    <c:v>5.0000000000000001E-3</c:v>
                  </c:pt>
                  <c:pt idx="9">
                    <c:v>5.1999999999999998E-3</c:v>
                  </c:pt>
                  <c:pt idx="10">
                    <c:v>5.0000000000000001E-3</c:v>
                  </c:pt>
                  <c:pt idx="11">
                    <c:v>4.8999999999999998E-3</c:v>
                  </c:pt>
                  <c:pt idx="12">
                    <c:v>4.8999999999999998E-3</c:v>
                  </c:pt>
                  <c:pt idx="13">
                    <c:v>5.0000000000000001E-3</c:v>
                  </c:pt>
                  <c:pt idx="14">
                    <c:v>5.0000000000000001E-3</c:v>
                  </c:pt>
                  <c:pt idx="15">
                    <c:v>5.0000000000000001E-3</c:v>
                  </c:pt>
                  <c:pt idx="16">
                    <c:v>5.1999999999999998E-3</c:v>
                  </c:pt>
                  <c:pt idx="17">
                    <c:v>5.1999999999999998E-3</c:v>
                  </c:pt>
                  <c:pt idx="18">
                    <c:v>5.1999999999999998E-3</c:v>
                  </c:pt>
                  <c:pt idx="19">
                    <c:v>5.3E-3</c:v>
                  </c:pt>
                  <c:pt idx="20">
                    <c:v>5.3E-3</c:v>
                  </c:pt>
                  <c:pt idx="21">
                    <c:v>5.4000000000000003E-3</c:v>
                  </c:pt>
                  <c:pt idx="22">
                    <c:v>5.5999999999999999E-3</c:v>
                  </c:pt>
                  <c:pt idx="23">
                    <c:v>5.4999999999999997E-3</c:v>
                  </c:pt>
                  <c:pt idx="24">
                    <c:v>5.5999999999999999E-3</c:v>
                  </c:pt>
                  <c:pt idx="25">
                    <c:v>5.4999999999999997E-3</c:v>
                  </c:pt>
                  <c:pt idx="26">
                    <c:v>5.7000000000000002E-3</c:v>
                  </c:pt>
                  <c:pt idx="27">
                    <c:v>5.5999999999999999E-3</c:v>
                  </c:pt>
                  <c:pt idx="28">
                    <c:v>5.4999999999999997E-3</c:v>
                  </c:pt>
                  <c:pt idx="29">
                    <c:v>5.1999999999999998E-3</c:v>
                  </c:pt>
                  <c:pt idx="30">
                    <c:v>5.3E-3</c:v>
                  </c:pt>
                  <c:pt idx="31">
                    <c:v>5.4000000000000003E-3</c:v>
                  </c:pt>
                  <c:pt idx="32">
                    <c:v>5.3E-3</c:v>
                  </c:pt>
                  <c:pt idx="33">
                    <c:v>5.3E-3</c:v>
                  </c:pt>
                  <c:pt idx="34">
                    <c:v>5.3E-3</c:v>
                  </c:pt>
                  <c:pt idx="35">
                    <c:v>5.4000000000000003E-3</c:v>
                  </c:pt>
                  <c:pt idx="36">
                    <c:v>5.4999999999999997E-3</c:v>
                  </c:pt>
                  <c:pt idx="37">
                    <c:v>5.5999999999999999E-3</c:v>
                  </c:pt>
                  <c:pt idx="38">
                    <c:v>5.4000000000000003E-3</c:v>
                  </c:pt>
                  <c:pt idx="39">
                    <c:v>5.7000000000000002E-3</c:v>
                  </c:pt>
                  <c:pt idx="40">
                    <c:v>5.4999999999999997E-3</c:v>
                  </c:pt>
                  <c:pt idx="41">
                    <c:v>5.4999999999999997E-3</c:v>
                  </c:pt>
                  <c:pt idx="42">
                    <c:v>5.5999999999999999E-3</c:v>
                  </c:pt>
                  <c:pt idx="43">
                    <c:v>5.5999999999999999E-3</c:v>
                  </c:pt>
                  <c:pt idx="44">
                    <c:v>5.7000000000000002E-3</c:v>
                  </c:pt>
                  <c:pt idx="45">
                    <c:v>5.4999999999999997E-3</c:v>
                  </c:pt>
                  <c:pt idx="46">
                    <c:v>5.7000000000000002E-3</c:v>
                  </c:pt>
                  <c:pt idx="47">
                    <c:v>5.7999999999999996E-3</c:v>
                  </c:pt>
                  <c:pt idx="48">
                    <c:v>5.5999999999999999E-3</c:v>
                  </c:pt>
                  <c:pt idx="49">
                    <c:v>5.4000000000000003E-3</c:v>
                  </c:pt>
                  <c:pt idx="50">
                    <c:v>5.4000000000000003E-3</c:v>
                  </c:pt>
                  <c:pt idx="51">
                    <c:v>5.7000000000000002E-3</c:v>
                  </c:pt>
                  <c:pt idx="52">
                    <c:v>5.5999999999999999E-3</c:v>
                  </c:pt>
                  <c:pt idx="53">
                    <c:v>6.0000000000000001E-3</c:v>
                  </c:pt>
                  <c:pt idx="54">
                    <c:v>5.7000000000000002E-3</c:v>
                  </c:pt>
                  <c:pt idx="55">
                    <c:v>6.1000000000000004E-3</c:v>
                  </c:pt>
                  <c:pt idx="56">
                    <c:v>6.4999999999999997E-3</c:v>
                  </c:pt>
                  <c:pt idx="57">
                    <c:v>6.7000000000000002E-3</c:v>
                  </c:pt>
                  <c:pt idx="58">
                    <c:v>6.4999999999999997E-3</c:v>
                  </c:pt>
                  <c:pt idx="59">
                    <c:v>6.3E-3</c:v>
                  </c:pt>
                  <c:pt idx="60">
                    <c:v>6.1999999999999998E-3</c:v>
                  </c:pt>
                  <c:pt idx="61">
                    <c:v>5.8999999999999999E-3</c:v>
                  </c:pt>
                  <c:pt idx="62">
                    <c:v>6.4000000000000003E-3</c:v>
                  </c:pt>
                  <c:pt idx="63">
                    <c:v>6.0000000000000001E-3</c:v>
                  </c:pt>
                  <c:pt idx="64">
                    <c:v>5.8999999999999999E-3</c:v>
                  </c:pt>
                  <c:pt idx="65">
                    <c:v>5.7999999999999996E-3</c:v>
                  </c:pt>
                  <c:pt idx="66">
                    <c:v>6.1000000000000004E-3</c:v>
                  </c:pt>
                  <c:pt idx="67">
                    <c:v>6.1000000000000004E-3</c:v>
                  </c:pt>
                  <c:pt idx="68">
                    <c:v>6.0000000000000001E-3</c:v>
                  </c:pt>
                  <c:pt idx="69">
                    <c:v>6.3E-3</c:v>
                  </c:pt>
                  <c:pt idx="70">
                    <c:v>6.1000000000000004E-3</c:v>
                  </c:pt>
                  <c:pt idx="71">
                    <c:v>6.1999999999999998E-3</c:v>
                  </c:pt>
                  <c:pt idx="72">
                    <c:v>6.6E-3</c:v>
                  </c:pt>
                  <c:pt idx="73">
                    <c:v>6.7000000000000002E-3</c:v>
                  </c:pt>
                  <c:pt idx="74">
                    <c:v>7.1999999999999998E-3</c:v>
                  </c:pt>
                  <c:pt idx="75">
                    <c:v>6.7000000000000002E-3</c:v>
                  </c:pt>
                  <c:pt idx="76">
                    <c:v>6.6E-3</c:v>
                  </c:pt>
                  <c:pt idx="77">
                    <c:v>6.7999999999999996E-3</c:v>
                  </c:pt>
                  <c:pt idx="78">
                    <c:v>6.6E-3</c:v>
                  </c:pt>
                  <c:pt idx="79">
                    <c:v>7.0000000000000001E-3</c:v>
                  </c:pt>
                  <c:pt idx="80">
                    <c:v>7.1000000000000004E-3</c:v>
                  </c:pt>
                  <c:pt idx="81">
                    <c:v>6.7000000000000002E-3</c:v>
                  </c:pt>
                  <c:pt idx="82">
                    <c:v>6.6E-3</c:v>
                  </c:pt>
                  <c:pt idx="83">
                    <c:v>6.7000000000000002E-3</c:v>
                  </c:pt>
                  <c:pt idx="84">
                    <c:v>6.3E-3</c:v>
                  </c:pt>
                  <c:pt idx="85">
                    <c:v>6.3E-3</c:v>
                  </c:pt>
                  <c:pt idx="86">
                    <c:v>6.4999999999999997E-3</c:v>
                  </c:pt>
                  <c:pt idx="87">
                    <c:v>6.8999999999999999E-3</c:v>
                  </c:pt>
                  <c:pt idx="88">
                    <c:v>6.8999999999999999E-3</c:v>
                  </c:pt>
                  <c:pt idx="89">
                    <c:v>6.8999999999999999E-3</c:v>
                  </c:pt>
                  <c:pt idx="90">
                    <c:v>6.4999999999999997E-3</c:v>
                  </c:pt>
                  <c:pt idx="91">
                    <c:v>6.8999999999999999E-3</c:v>
                  </c:pt>
                  <c:pt idx="92">
                    <c:v>7.0000000000000001E-3</c:v>
                  </c:pt>
                  <c:pt idx="93">
                    <c:v>6.8999999999999999E-3</c:v>
                  </c:pt>
                  <c:pt idx="94">
                    <c:v>7.1000000000000004E-3</c:v>
                  </c:pt>
                  <c:pt idx="95">
                    <c:v>7.3000000000000001E-3</c:v>
                  </c:pt>
                  <c:pt idx="96">
                    <c:v>7.1999999999999998E-3</c:v>
                  </c:pt>
                  <c:pt idx="97">
                    <c:v>7.4000000000000003E-3</c:v>
                  </c:pt>
                  <c:pt idx="98">
                    <c:v>6.8999999999999999E-3</c:v>
                  </c:pt>
                  <c:pt idx="99">
                    <c:v>6.6E-3</c:v>
                  </c:pt>
                  <c:pt idx="100">
                    <c:v>7.0000000000000001E-3</c:v>
                  </c:pt>
                  <c:pt idx="101">
                    <c:v>7.4000000000000003E-3</c:v>
                  </c:pt>
                  <c:pt idx="102">
                    <c:v>7.1000000000000004E-3</c:v>
                  </c:pt>
                  <c:pt idx="103">
                    <c:v>6.8999999999999999E-3</c:v>
                  </c:pt>
                  <c:pt idx="104">
                    <c:v>7.0000000000000001E-3</c:v>
                  </c:pt>
                  <c:pt idx="105">
                    <c:v>7.0000000000000001E-3</c:v>
                  </c:pt>
                  <c:pt idx="106">
                    <c:v>7.3000000000000001E-3</c:v>
                  </c:pt>
                  <c:pt idx="107">
                    <c:v>7.4999999999999997E-3</c:v>
                  </c:pt>
                  <c:pt idx="108">
                    <c:v>7.1000000000000004E-3</c:v>
                  </c:pt>
                  <c:pt idx="109">
                    <c:v>7.6E-3</c:v>
                  </c:pt>
                  <c:pt idx="110">
                    <c:v>8.2000000000000007E-3</c:v>
                  </c:pt>
                  <c:pt idx="111">
                    <c:v>8.0000000000000002E-3</c:v>
                  </c:pt>
                  <c:pt idx="112">
                    <c:v>7.6E-3</c:v>
                  </c:pt>
                  <c:pt idx="113">
                    <c:v>7.9000000000000008E-3</c:v>
                  </c:pt>
                  <c:pt idx="114">
                    <c:v>7.4000000000000003E-3</c:v>
                  </c:pt>
                  <c:pt idx="115">
                    <c:v>7.6E-3</c:v>
                  </c:pt>
                  <c:pt idx="116">
                    <c:v>8.0000000000000002E-3</c:v>
                  </c:pt>
                  <c:pt idx="117">
                    <c:v>7.3000000000000001E-3</c:v>
                  </c:pt>
                  <c:pt idx="118">
                    <c:v>7.4999999999999997E-3</c:v>
                  </c:pt>
                  <c:pt idx="119">
                    <c:v>7.9000000000000008E-3</c:v>
                  </c:pt>
                  <c:pt idx="120">
                    <c:v>8.3000000000000001E-3</c:v>
                  </c:pt>
                  <c:pt idx="121">
                    <c:v>7.7999999999999996E-3</c:v>
                  </c:pt>
                  <c:pt idx="122">
                    <c:v>8.6E-3</c:v>
                  </c:pt>
                  <c:pt idx="123">
                    <c:v>7.7999999999999996E-3</c:v>
                  </c:pt>
                  <c:pt idx="124">
                    <c:v>7.0000000000000001E-3</c:v>
                  </c:pt>
                  <c:pt idx="125">
                    <c:v>7.0000000000000001E-3</c:v>
                  </c:pt>
                  <c:pt idx="126">
                    <c:v>7.1000000000000004E-3</c:v>
                  </c:pt>
                  <c:pt idx="127">
                    <c:v>6.8999999999999999E-3</c:v>
                  </c:pt>
                </c:numCache>
              </c:numRef>
            </c:plus>
            <c:minus>
              <c:numRef>
                <c:f>'A-resultat'!$N$2:$N$129</c:f>
                <c:numCache>
                  <c:formatCode>General</c:formatCode>
                  <c:ptCount val="128"/>
                  <c:pt idx="0">
                    <c:v>5.1999999999999998E-3</c:v>
                  </c:pt>
                  <c:pt idx="1">
                    <c:v>5.1999999999999998E-3</c:v>
                  </c:pt>
                  <c:pt idx="2">
                    <c:v>5.4000000000000003E-3</c:v>
                  </c:pt>
                  <c:pt idx="3">
                    <c:v>5.1000000000000004E-3</c:v>
                  </c:pt>
                  <c:pt idx="4">
                    <c:v>5.4999999999999997E-3</c:v>
                  </c:pt>
                  <c:pt idx="5">
                    <c:v>5.3E-3</c:v>
                  </c:pt>
                  <c:pt idx="6">
                    <c:v>5.1000000000000004E-3</c:v>
                  </c:pt>
                  <c:pt idx="7">
                    <c:v>5.0000000000000001E-3</c:v>
                  </c:pt>
                  <c:pt idx="8">
                    <c:v>5.0000000000000001E-3</c:v>
                  </c:pt>
                  <c:pt idx="9">
                    <c:v>5.1999999999999998E-3</c:v>
                  </c:pt>
                  <c:pt idx="10">
                    <c:v>5.0000000000000001E-3</c:v>
                  </c:pt>
                  <c:pt idx="11">
                    <c:v>4.8999999999999998E-3</c:v>
                  </c:pt>
                  <c:pt idx="12">
                    <c:v>4.8999999999999998E-3</c:v>
                  </c:pt>
                  <c:pt idx="13">
                    <c:v>5.0000000000000001E-3</c:v>
                  </c:pt>
                  <c:pt idx="14">
                    <c:v>5.0000000000000001E-3</c:v>
                  </c:pt>
                  <c:pt idx="15">
                    <c:v>5.0000000000000001E-3</c:v>
                  </c:pt>
                  <c:pt idx="16">
                    <c:v>5.1999999999999998E-3</c:v>
                  </c:pt>
                  <c:pt idx="17">
                    <c:v>5.1999999999999998E-3</c:v>
                  </c:pt>
                  <c:pt idx="18">
                    <c:v>5.1999999999999998E-3</c:v>
                  </c:pt>
                  <c:pt idx="19">
                    <c:v>5.3E-3</c:v>
                  </c:pt>
                  <c:pt idx="20">
                    <c:v>5.3E-3</c:v>
                  </c:pt>
                  <c:pt idx="21">
                    <c:v>5.4000000000000003E-3</c:v>
                  </c:pt>
                  <c:pt idx="22">
                    <c:v>5.5999999999999999E-3</c:v>
                  </c:pt>
                  <c:pt idx="23">
                    <c:v>5.4999999999999997E-3</c:v>
                  </c:pt>
                  <c:pt idx="24">
                    <c:v>5.5999999999999999E-3</c:v>
                  </c:pt>
                  <c:pt idx="25">
                    <c:v>5.4999999999999997E-3</c:v>
                  </c:pt>
                  <c:pt idx="26">
                    <c:v>5.7000000000000002E-3</c:v>
                  </c:pt>
                  <c:pt idx="27">
                    <c:v>5.5999999999999999E-3</c:v>
                  </c:pt>
                  <c:pt idx="28">
                    <c:v>5.4999999999999997E-3</c:v>
                  </c:pt>
                  <c:pt idx="29">
                    <c:v>5.1999999999999998E-3</c:v>
                  </c:pt>
                  <c:pt idx="30">
                    <c:v>5.3E-3</c:v>
                  </c:pt>
                  <c:pt idx="31">
                    <c:v>5.4000000000000003E-3</c:v>
                  </c:pt>
                  <c:pt idx="32">
                    <c:v>5.3E-3</c:v>
                  </c:pt>
                  <c:pt idx="33">
                    <c:v>5.3E-3</c:v>
                  </c:pt>
                  <c:pt idx="34">
                    <c:v>5.3E-3</c:v>
                  </c:pt>
                  <c:pt idx="35">
                    <c:v>5.4000000000000003E-3</c:v>
                  </c:pt>
                  <c:pt idx="36">
                    <c:v>5.4999999999999997E-3</c:v>
                  </c:pt>
                  <c:pt idx="37">
                    <c:v>5.5999999999999999E-3</c:v>
                  </c:pt>
                  <c:pt idx="38">
                    <c:v>5.4000000000000003E-3</c:v>
                  </c:pt>
                  <c:pt idx="39">
                    <c:v>5.7000000000000002E-3</c:v>
                  </c:pt>
                  <c:pt idx="40">
                    <c:v>5.4999999999999997E-3</c:v>
                  </c:pt>
                  <c:pt idx="41">
                    <c:v>5.4999999999999997E-3</c:v>
                  </c:pt>
                  <c:pt idx="42">
                    <c:v>5.5999999999999999E-3</c:v>
                  </c:pt>
                  <c:pt idx="43">
                    <c:v>5.5999999999999999E-3</c:v>
                  </c:pt>
                  <c:pt idx="44">
                    <c:v>5.7000000000000002E-3</c:v>
                  </c:pt>
                  <c:pt idx="45">
                    <c:v>5.4999999999999997E-3</c:v>
                  </c:pt>
                  <c:pt idx="46">
                    <c:v>5.7000000000000002E-3</c:v>
                  </c:pt>
                  <c:pt idx="47">
                    <c:v>5.7999999999999996E-3</c:v>
                  </c:pt>
                  <c:pt idx="48">
                    <c:v>5.5999999999999999E-3</c:v>
                  </c:pt>
                  <c:pt idx="49">
                    <c:v>5.4000000000000003E-3</c:v>
                  </c:pt>
                  <c:pt idx="50">
                    <c:v>5.4000000000000003E-3</c:v>
                  </c:pt>
                  <c:pt idx="51">
                    <c:v>5.7000000000000002E-3</c:v>
                  </c:pt>
                  <c:pt idx="52">
                    <c:v>5.5999999999999999E-3</c:v>
                  </c:pt>
                  <c:pt idx="53">
                    <c:v>6.0000000000000001E-3</c:v>
                  </c:pt>
                  <c:pt idx="54">
                    <c:v>5.7000000000000002E-3</c:v>
                  </c:pt>
                  <c:pt idx="55">
                    <c:v>6.1000000000000004E-3</c:v>
                  </c:pt>
                  <c:pt idx="56">
                    <c:v>6.4999999999999997E-3</c:v>
                  </c:pt>
                  <c:pt idx="57">
                    <c:v>6.7000000000000002E-3</c:v>
                  </c:pt>
                  <c:pt idx="58">
                    <c:v>6.4999999999999997E-3</c:v>
                  </c:pt>
                  <c:pt idx="59">
                    <c:v>6.3E-3</c:v>
                  </c:pt>
                  <c:pt idx="60">
                    <c:v>6.1999999999999998E-3</c:v>
                  </c:pt>
                  <c:pt idx="61">
                    <c:v>5.8999999999999999E-3</c:v>
                  </c:pt>
                  <c:pt idx="62">
                    <c:v>6.4000000000000003E-3</c:v>
                  </c:pt>
                  <c:pt idx="63">
                    <c:v>6.0000000000000001E-3</c:v>
                  </c:pt>
                  <c:pt idx="64">
                    <c:v>5.8999999999999999E-3</c:v>
                  </c:pt>
                  <c:pt idx="65">
                    <c:v>5.7999999999999996E-3</c:v>
                  </c:pt>
                  <c:pt idx="66">
                    <c:v>6.1000000000000004E-3</c:v>
                  </c:pt>
                  <c:pt idx="67">
                    <c:v>6.1000000000000004E-3</c:v>
                  </c:pt>
                  <c:pt idx="68">
                    <c:v>6.0000000000000001E-3</c:v>
                  </c:pt>
                  <c:pt idx="69">
                    <c:v>6.3E-3</c:v>
                  </c:pt>
                  <c:pt idx="70">
                    <c:v>6.1000000000000004E-3</c:v>
                  </c:pt>
                  <c:pt idx="71">
                    <c:v>6.1999999999999998E-3</c:v>
                  </c:pt>
                  <c:pt idx="72">
                    <c:v>6.6E-3</c:v>
                  </c:pt>
                  <c:pt idx="73">
                    <c:v>6.7000000000000002E-3</c:v>
                  </c:pt>
                  <c:pt idx="74">
                    <c:v>7.1999999999999998E-3</c:v>
                  </c:pt>
                  <c:pt idx="75">
                    <c:v>6.7000000000000002E-3</c:v>
                  </c:pt>
                  <c:pt idx="76">
                    <c:v>6.6E-3</c:v>
                  </c:pt>
                  <c:pt idx="77">
                    <c:v>6.7999999999999996E-3</c:v>
                  </c:pt>
                  <c:pt idx="78">
                    <c:v>6.6E-3</c:v>
                  </c:pt>
                  <c:pt idx="79">
                    <c:v>7.0000000000000001E-3</c:v>
                  </c:pt>
                  <c:pt idx="80">
                    <c:v>7.1000000000000004E-3</c:v>
                  </c:pt>
                  <c:pt idx="81">
                    <c:v>6.7000000000000002E-3</c:v>
                  </c:pt>
                  <c:pt idx="82">
                    <c:v>6.6E-3</c:v>
                  </c:pt>
                  <c:pt idx="83">
                    <c:v>6.7000000000000002E-3</c:v>
                  </c:pt>
                  <c:pt idx="84">
                    <c:v>6.3E-3</c:v>
                  </c:pt>
                  <c:pt idx="85">
                    <c:v>6.3E-3</c:v>
                  </c:pt>
                  <c:pt idx="86">
                    <c:v>6.4999999999999997E-3</c:v>
                  </c:pt>
                  <c:pt idx="87">
                    <c:v>6.8999999999999999E-3</c:v>
                  </c:pt>
                  <c:pt idx="88">
                    <c:v>6.8999999999999999E-3</c:v>
                  </c:pt>
                  <c:pt idx="89">
                    <c:v>6.8999999999999999E-3</c:v>
                  </c:pt>
                  <c:pt idx="90">
                    <c:v>6.4999999999999997E-3</c:v>
                  </c:pt>
                  <c:pt idx="91">
                    <c:v>6.8999999999999999E-3</c:v>
                  </c:pt>
                  <c:pt idx="92">
                    <c:v>7.0000000000000001E-3</c:v>
                  </c:pt>
                  <c:pt idx="93">
                    <c:v>6.8999999999999999E-3</c:v>
                  </c:pt>
                  <c:pt idx="94">
                    <c:v>7.1000000000000004E-3</c:v>
                  </c:pt>
                  <c:pt idx="95">
                    <c:v>7.3000000000000001E-3</c:v>
                  </c:pt>
                  <c:pt idx="96">
                    <c:v>7.1999999999999998E-3</c:v>
                  </c:pt>
                  <c:pt idx="97">
                    <c:v>7.4000000000000003E-3</c:v>
                  </c:pt>
                  <c:pt idx="98">
                    <c:v>6.8999999999999999E-3</c:v>
                  </c:pt>
                  <c:pt idx="99">
                    <c:v>6.6E-3</c:v>
                  </c:pt>
                  <c:pt idx="100">
                    <c:v>7.0000000000000001E-3</c:v>
                  </c:pt>
                  <c:pt idx="101">
                    <c:v>7.4000000000000003E-3</c:v>
                  </c:pt>
                  <c:pt idx="102">
                    <c:v>7.1000000000000004E-3</c:v>
                  </c:pt>
                  <c:pt idx="103">
                    <c:v>6.8999999999999999E-3</c:v>
                  </c:pt>
                  <c:pt idx="104">
                    <c:v>7.0000000000000001E-3</c:v>
                  </c:pt>
                  <c:pt idx="105">
                    <c:v>7.0000000000000001E-3</c:v>
                  </c:pt>
                  <c:pt idx="106">
                    <c:v>7.3000000000000001E-3</c:v>
                  </c:pt>
                  <c:pt idx="107">
                    <c:v>7.4999999999999997E-3</c:v>
                  </c:pt>
                  <c:pt idx="108">
                    <c:v>7.1000000000000004E-3</c:v>
                  </c:pt>
                  <c:pt idx="109">
                    <c:v>7.6E-3</c:v>
                  </c:pt>
                  <c:pt idx="110">
                    <c:v>8.2000000000000007E-3</c:v>
                  </c:pt>
                  <c:pt idx="111">
                    <c:v>8.0000000000000002E-3</c:v>
                  </c:pt>
                  <c:pt idx="112">
                    <c:v>7.6E-3</c:v>
                  </c:pt>
                  <c:pt idx="113">
                    <c:v>7.9000000000000008E-3</c:v>
                  </c:pt>
                  <c:pt idx="114">
                    <c:v>7.4000000000000003E-3</c:v>
                  </c:pt>
                  <c:pt idx="115">
                    <c:v>7.6E-3</c:v>
                  </c:pt>
                  <c:pt idx="116">
                    <c:v>8.0000000000000002E-3</c:v>
                  </c:pt>
                  <c:pt idx="117">
                    <c:v>7.3000000000000001E-3</c:v>
                  </c:pt>
                  <c:pt idx="118">
                    <c:v>7.4999999999999997E-3</c:v>
                  </c:pt>
                  <c:pt idx="119">
                    <c:v>7.9000000000000008E-3</c:v>
                  </c:pt>
                  <c:pt idx="120">
                    <c:v>8.3000000000000001E-3</c:v>
                  </c:pt>
                  <c:pt idx="121">
                    <c:v>7.7999999999999996E-3</c:v>
                  </c:pt>
                  <c:pt idx="122">
                    <c:v>8.6E-3</c:v>
                  </c:pt>
                  <c:pt idx="123">
                    <c:v>7.7999999999999996E-3</c:v>
                  </c:pt>
                  <c:pt idx="124">
                    <c:v>7.0000000000000001E-3</c:v>
                  </c:pt>
                  <c:pt idx="125">
                    <c:v>7.0000000000000001E-3</c:v>
                  </c:pt>
                  <c:pt idx="126">
                    <c:v>7.1000000000000004E-3</c:v>
                  </c:pt>
                  <c:pt idx="127">
                    <c:v>6.8999999999999999E-3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'A-resultat'!$K$2:$K$130</c:f>
              <c:numCache>
                <c:formatCode>General</c:formatCode>
                <c:ptCount val="129"/>
                <c:pt idx="0">
                  <c:v>0</c:v>
                </c:pt>
                <c:pt idx="1">
                  <c:v>2.6640001684427261E-2</c:v>
                </c:pt>
                <c:pt idx="2">
                  <c:v>5.663999542593956E-2</c:v>
                </c:pt>
                <c:pt idx="3">
                  <c:v>8.8559992611408234E-2</c:v>
                </c:pt>
                <c:pt idx="4">
                  <c:v>0.11760000139474869</c:v>
                </c:pt>
                <c:pt idx="5">
                  <c:v>0.14591999351978302</c:v>
                </c:pt>
                <c:pt idx="6">
                  <c:v>0.17591999843716621</c:v>
                </c:pt>
                <c:pt idx="7">
                  <c:v>0.205680001527071</c:v>
                </c:pt>
                <c:pt idx="8">
                  <c:v>0.23496000096201897</c:v>
                </c:pt>
                <c:pt idx="9">
                  <c:v>0.26304000243544579</c:v>
                </c:pt>
                <c:pt idx="10">
                  <c:v>0.29015999659895897</c:v>
                </c:pt>
                <c:pt idx="11">
                  <c:v>0.31895999237895012</c:v>
                </c:pt>
                <c:pt idx="12">
                  <c:v>0.34967999160289764</c:v>
                </c:pt>
                <c:pt idx="13">
                  <c:v>0.3787200003862381</c:v>
                </c:pt>
                <c:pt idx="14">
                  <c:v>0.41015999391674995</c:v>
                </c:pt>
                <c:pt idx="15">
                  <c:v>0.44064000248908997</c:v>
                </c:pt>
                <c:pt idx="16">
                  <c:v>0.47015999257564545</c:v>
                </c:pt>
                <c:pt idx="17">
                  <c:v>0.49943999201059341</c:v>
                </c:pt>
                <c:pt idx="18">
                  <c:v>0.52872000262141228</c:v>
                </c:pt>
                <c:pt idx="19">
                  <c:v>0.55871999636292458</c:v>
                </c:pt>
                <c:pt idx="20">
                  <c:v>0.58728000149130821</c:v>
                </c:pt>
                <c:pt idx="21">
                  <c:v>0.61656000092625618</c:v>
                </c:pt>
                <c:pt idx="22">
                  <c:v>0.64655999466776848</c:v>
                </c:pt>
                <c:pt idx="23">
                  <c:v>0.67536000162363052</c:v>
                </c:pt>
                <c:pt idx="24">
                  <c:v>0.70511999353766441</c:v>
                </c:pt>
                <c:pt idx="25">
                  <c:v>0.73463999480009079</c:v>
                </c:pt>
                <c:pt idx="26">
                  <c:v>0.76439999788999557</c:v>
                </c:pt>
                <c:pt idx="27">
                  <c:v>0.79463999345898628</c:v>
                </c:pt>
                <c:pt idx="28">
                  <c:v>0.82463999837636948</c:v>
                </c:pt>
                <c:pt idx="29">
                  <c:v>0.85367999598383904</c:v>
                </c:pt>
                <c:pt idx="30">
                  <c:v>0.88247999176383018</c:v>
                </c:pt>
                <c:pt idx="31">
                  <c:v>0.91199999302625656</c:v>
                </c:pt>
                <c:pt idx="32">
                  <c:v>0.93983999267220497</c:v>
                </c:pt>
                <c:pt idx="33">
                  <c:v>0.96767999231815338</c:v>
                </c:pt>
                <c:pt idx="34">
                  <c:v>0.99599999561905861</c:v>
                </c:pt>
                <c:pt idx="35">
                  <c:v>1.025519996881485</c:v>
                </c:pt>
                <c:pt idx="36">
                  <c:v>1.0555200017988682</c:v>
                </c:pt>
                <c:pt idx="37">
                  <c:v>1.0864799916744232</c:v>
                </c:pt>
                <c:pt idx="38">
                  <c:v>1.11455999314785</c:v>
                </c:pt>
                <c:pt idx="39">
                  <c:v>1.1452799923717976</c:v>
                </c:pt>
                <c:pt idx="40">
                  <c:v>1.1721599958837032</c:v>
                </c:pt>
                <c:pt idx="41">
                  <c:v>1.1990399993956089</c:v>
                </c:pt>
                <c:pt idx="42">
                  <c:v>1.2266399972140789</c:v>
                </c:pt>
                <c:pt idx="43">
                  <c:v>1.2561599984765053</c:v>
                </c:pt>
                <c:pt idx="44">
                  <c:v>1.2873600013554096</c:v>
                </c:pt>
                <c:pt idx="45">
                  <c:v>1.3178399987518787</c:v>
                </c:pt>
                <c:pt idx="46">
                  <c:v>1.3451999947428703</c:v>
                </c:pt>
                <c:pt idx="47">
                  <c:v>1.3795199990272522</c:v>
                </c:pt>
                <c:pt idx="48">
                  <c:v>1.4236800000071526</c:v>
                </c:pt>
                <c:pt idx="49">
                  <c:v>1.6687199994921684</c:v>
                </c:pt>
                <c:pt idx="50">
                  <c:v>1.7251199930906296</c:v>
                </c:pt>
                <c:pt idx="51">
                  <c:v>1.7647199928760529</c:v>
                </c:pt>
                <c:pt idx="52">
                  <c:v>1.8004799969494343</c:v>
                </c:pt>
                <c:pt idx="53">
                  <c:v>1.8338399939239025</c:v>
                </c:pt>
                <c:pt idx="54">
                  <c:v>1.8638399988412857</c:v>
                </c:pt>
                <c:pt idx="55">
                  <c:v>1.8940799944102764</c:v>
                </c:pt>
                <c:pt idx="56">
                  <c:v>1.9211999997496605</c:v>
                </c:pt>
                <c:pt idx="57">
                  <c:v>1.9495199918746948</c:v>
                </c:pt>
                <c:pt idx="58">
                  <c:v>1.979519996792078</c:v>
                </c:pt>
                <c:pt idx="59">
                  <c:v>2.0059199966490269</c:v>
                </c:pt>
                <c:pt idx="60">
                  <c:v>2.034719992429018</c:v>
                </c:pt>
                <c:pt idx="61">
                  <c:v>2.0647199973464012</c:v>
                </c:pt>
                <c:pt idx="62">
                  <c:v>2.0916000008583069</c:v>
                </c:pt>
                <c:pt idx="63">
                  <c:v>2.120399996638298</c:v>
                </c:pt>
                <c:pt idx="64">
                  <c:v>2.1508799940347672</c:v>
                </c:pt>
                <c:pt idx="65">
                  <c:v>2.1782400012016296</c:v>
                </c:pt>
                <c:pt idx="66">
                  <c:v>2.2046400010585785</c:v>
                </c:pt>
                <c:pt idx="67">
                  <c:v>2.2329599931836128</c:v>
                </c:pt>
                <c:pt idx="68">
                  <c:v>2.2600799985229969</c:v>
                </c:pt>
                <c:pt idx="69">
                  <c:v>2.2867200002074242</c:v>
                </c:pt>
                <c:pt idx="70">
                  <c:v>2.3152799941599369</c:v>
                </c:pt>
                <c:pt idx="71">
                  <c:v>2.3428799919784069</c:v>
                </c:pt>
                <c:pt idx="72">
                  <c:v>2.4153599962592125</c:v>
                </c:pt>
                <c:pt idx="73">
                  <c:v>2.4412799924612045</c:v>
                </c:pt>
                <c:pt idx="74">
                  <c:v>2.4662399925291538</c:v>
                </c:pt>
                <c:pt idx="75">
                  <c:v>2.4919199980795383</c:v>
                </c:pt>
                <c:pt idx="76">
                  <c:v>2.5442399941384792</c:v>
                </c:pt>
                <c:pt idx="77">
                  <c:v>2.5703999921679497</c:v>
                </c:pt>
                <c:pt idx="78">
                  <c:v>2.5994400009512901</c:v>
                </c:pt>
                <c:pt idx="79">
                  <c:v>2.6279999949038029</c:v>
                </c:pt>
                <c:pt idx="80">
                  <c:v>2.6563199982047081</c:v>
                </c:pt>
                <c:pt idx="81">
                  <c:v>2.6851199939846992</c:v>
                </c:pt>
                <c:pt idx="82">
                  <c:v>2.7136799991130829</c:v>
                </c:pt>
                <c:pt idx="83">
                  <c:v>2.7407999932765961</c:v>
                </c:pt>
                <c:pt idx="84">
                  <c:v>2.7710400000214577</c:v>
                </c:pt>
                <c:pt idx="85">
                  <c:v>2.7979199923574924</c:v>
                </c:pt>
                <c:pt idx="86">
                  <c:v>2.8284000009298325</c:v>
                </c:pt>
                <c:pt idx="87">
                  <c:v>2.9464799948036671</c:v>
                </c:pt>
                <c:pt idx="88">
                  <c:v>2.9738400019705296</c:v>
                </c:pt>
                <c:pt idx="89">
                  <c:v>3.0045600011944771</c:v>
                </c:pt>
                <c:pt idx="90">
                  <c:v>3.035520002245903</c:v>
                </c:pt>
                <c:pt idx="91">
                  <c:v>3.0604800023138523</c:v>
                </c:pt>
                <c:pt idx="92">
                  <c:v>3.0875999964773655</c:v>
                </c:pt>
                <c:pt idx="93">
                  <c:v>3.118319995701313</c:v>
                </c:pt>
                <c:pt idx="94">
                  <c:v>3.1471199914813042</c:v>
                </c:pt>
                <c:pt idx="95">
                  <c:v>3.1771199963986874</c:v>
                </c:pt>
                <c:pt idx="96">
                  <c:v>3.2078399956226349</c:v>
                </c:pt>
                <c:pt idx="97">
                  <c:v>3.238319993019104</c:v>
                </c:pt>
                <c:pt idx="98">
                  <c:v>3.2690399922430515</c:v>
                </c:pt>
                <c:pt idx="99">
                  <c:v>3.2992799989879131</c:v>
                </c:pt>
                <c:pt idx="100">
                  <c:v>3.3302400000393391</c:v>
                </c:pt>
                <c:pt idx="101">
                  <c:v>3.3609599992632866</c:v>
                </c:pt>
                <c:pt idx="102">
                  <c:v>3.3909599930047989</c:v>
                </c:pt>
                <c:pt idx="103">
                  <c:v>3.4175999946892262</c:v>
                </c:pt>
                <c:pt idx="104">
                  <c:v>3.4415999986231327</c:v>
                </c:pt>
                <c:pt idx="105">
                  <c:v>3.4687199927866459</c:v>
                </c:pt>
                <c:pt idx="106">
                  <c:v>3.4927199967205524</c:v>
                </c:pt>
                <c:pt idx="107">
                  <c:v>3.5164799988269806</c:v>
                </c:pt>
                <c:pt idx="108">
                  <c:v>3.5402400009334087</c:v>
                </c:pt>
                <c:pt idx="109">
                  <c:v>3.5642399936914444</c:v>
                </c:pt>
                <c:pt idx="110">
                  <c:v>3.5894399955868721</c:v>
                </c:pt>
                <c:pt idx="111">
                  <c:v>3.6131999976933002</c:v>
                </c:pt>
                <c:pt idx="112">
                  <c:v>3.6374399922788143</c:v>
                </c:pt>
                <c:pt idx="113">
                  <c:v>3.6611999943852425</c:v>
                </c:pt>
                <c:pt idx="114">
                  <c:v>3.685199998319149</c:v>
                </c:pt>
                <c:pt idx="115">
                  <c:v>3.7094399929046631</c:v>
                </c:pt>
                <c:pt idx="116">
                  <c:v>3.7331999950110912</c:v>
                </c:pt>
                <c:pt idx="117">
                  <c:v>3.7576800025999546</c:v>
                </c:pt>
                <c:pt idx="118">
                  <c:v>3.7809600010514259</c:v>
                </c:pt>
                <c:pt idx="119">
                  <c:v>3.80519999563694</c:v>
                </c:pt>
                <c:pt idx="120">
                  <c:v>3.8289599977433681</c:v>
                </c:pt>
                <c:pt idx="121">
                  <c:v>3.8529600016772747</c:v>
                </c:pt>
                <c:pt idx="122">
                  <c:v>3.876240000128746</c:v>
                </c:pt>
                <c:pt idx="123">
                  <c:v>3.9000000022351742</c:v>
                </c:pt>
                <c:pt idx="124">
                  <c:v>3.9237599931657314</c:v>
                </c:pt>
                <c:pt idx="125">
                  <c:v>3.9482400007545948</c:v>
                </c:pt>
                <c:pt idx="126">
                  <c:v>3.9715199992060661</c:v>
                </c:pt>
                <c:pt idx="127">
                  <c:v>3.9950399994850159</c:v>
                </c:pt>
                <c:pt idx="128">
                  <c:v>4.0192799940705299</c:v>
                </c:pt>
              </c:numCache>
            </c:numRef>
          </c:xVal>
          <c:yVal>
            <c:numRef>
              <c:f>'A-resultat'!$L$2:$L$130</c:f>
              <c:numCache>
                <c:formatCode>General</c:formatCode>
                <c:ptCount val="129"/>
                <c:pt idx="0">
                  <c:v>12.7536</c:v>
                </c:pt>
                <c:pt idx="1">
                  <c:v>12.744300000000001</c:v>
                </c:pt>
                <c:pt idx="2">
                  <c:v>12.745100000000001</c:v>
                </c:pt>
                <c:pt idx="3">
                  <c:v>12.741099999999999</c:v>
                </c:pt>
                <c:pt idx="4">
                  <c:v>12.7402</c:v>
                </c:pt>
                <c:pt idx="5">
                  <c:v>12.733700000000001</c:v>
                </c:pt>
                <c:pt idx="6">
                  <c:v>12.738300000000001</c:v>
                </c:pt>
                <c:pt idx="7">
                  <c:v>12.737399999999999</c:v>
                </c:pt>
                <c:pt idx="8">
                  <c:v>12.7386</c:v>
                </c:pt>
                <c:pt idx="9">
                  <c:v>12.7387</c:v>
                </c:pt>
                <c:pt idx="10">
                  <c:v>12.7441</c:v>
                </c:pt>
                <c:pt idx="11">
                  <c:v>12.7363</c:v>
                </c:pt>
                <c:pt idx="12">
                  <c:v>12.7447</c:v>
                </c:pt>
                <c:pt idx="13">
                  <c:v>12.7339</c:v>
                </c:pt>
                <c:pt idx="14">
                  <c:v>12.7446</c:v>
                </c:pt>
                <c:pt idx="15">
                  <c:v>12.744999999999999</c:v>
                </c:pt>
                <c:pt idx="16">
                  <c:v>12.7433</c:v>
                </c:pt>
                <c:pt idx="17">
                  <c:v>12.742000000000001</c:v>
                </c:pt>
                <c:pt idx="18">
                  <c:v>12.7399</c:v>
                </c:pt>
                <c:pt idx="19">
                  <c:v>12.7438</c:v>
                </c:pt>
                <c:pt idx="20">
                  <c:v>12.739599999999999</c:v>
                </c:pt>
                <c:pt idx="21">
                  <c:v>12.744899999999999</c:v>
                </c:pt>
                <c:pt idx="22">
                  <c:v>12.7464</c:v>
                </c:pt>
                <c:pt idx="23">
                  <c:v>12.742900000000001</c:v>
                </c:pt>
                <c:pt idx="24">
                  <c:v>12.7453</c:v>
                </c:pt>
                <c:pt idx="25">
                  <c:v>12.7479</c:v>
                </c:pt>
                <c:pt idx="26">
                  <c:v>12.7438</c:v>
                </c:pt>
                <c:pt idx="27">
                  <c:v>12.7408</c:v>
                </c:pt>
                <c:pt idx="28">
                  <c:v>12.74</c:v>
                </c:pt>
                <c:pt idx="29">
                  <c:v>12.7364</c:v>
                </c:pt>
                <c:pt idx="30">
                  <c:v>12.7334</c:v>
                </c:pt>
                <c:pt idx="31">
                  <c:v>12.7361</c:v>
                </c:pt>
                <c:pt idx="32">
                  <c:v>12.7339</c:v>
                </c:pt>
                <c:pt idx="33">
                  <c:v>12.7394</c:v>
                </c:pt>
                <c:pt idx="34">
                  <c:v>12.7376</c:v>
                </c:pt>
                <c:pt idx="35">
                  <c:v>12.739699999999999</c:v>
                </c:pt>
                <c:pt idx="36">
                  <c:v>12.7376</c:v>
                </c:pt>
                <c:pt idx="37">
                  <c:v>12.7446</c:v>
                </c:pt>
                <c:pt idx="38">
                  <c:v>12.7371</c:v>
                </c:pt>
                <c:pt idx="39">
                  <c:v>12.747</c:v>
                </c:pt>
                <c:pt idx="40">
                  <c:v>12.7479</c:v>
                </c:pt>
                <c:pt idx="41">
                  <c:v>12.748799999999999</c:v>
                </c:pt>
                <c:pt idx="42">
                  <c:v>12.743399999999999</c:v>
                </c:pt>
                <c:pt idx="43">
                  <c:v>12.7577</c:v>
                </c:pt>
                <c:pt idx="44">
                  <c:v>12.7515</c:v>
                </c:pt>
                <c:pt idx="45">
                  <c:v>12.7577</c:v>
                </c:pt>
                <c:pt idx="46">
                  <c:v>12.748799999999999</c:v>
                </c:pt>
                <c:pt idx="47">
                  <c:v>12.7494</c:v>
                </c:pt>
                <c:pt idx="48">
                  <c:v>12.7669</c:v>
                </c:pt>
                <c:pt idx="49">
                  <c:v>12.782400000000001</c:v>
                </c:pt>
                <c:pt idx="50">
                  <c:v>12.7727</c:v>
                </c:pt>
                <c:pt idx="51">
                  <c:v>12.777699999999999</c:v>
                </c:pt>
                <c:pt idx="52">
                  <c:v>12.7789</c:v>
                </c:pt>
                <c:pt idx="53">
                  <c:v>12.764900000000001</c:v>
                </c:pt>
                <c:pt idx="54">
                  <c:v>12.765599999999999</c:v>
                </c:pt>
                <c:pt idx="55">
                  <c:v>12.7805</c:v>
                </c:pt>
                <c:pt idx="56">
                  <c:v>12.770799999999999</c:v>
                </c:pt>
                <c:pt idx="57">
                  <c:v>12.7845</c:v>
                </c:pt>
                <c:pt idx="58">
                  <c:v>12.795</c:v>
                </c:pt>
                <c:pt idx="59">
                  <c:v>12.7841</c:v>
                </c:pt>
                <c:pt idx="60">
                  <c:v>12.7819</c:v>
                </c:pt>
                <c:pt idx="61">
                  <c:v>12.7765</c:v>
                </c:pt>
                <c:pt idx="62">
                  <c:v>12.786</c:v>
                </c:pt>
                <c:pt idx="63">
                  <c:v>12.774800000000001</c:v>
                </c:pt>
                <c:pt idx="64">
                  <c:v>12.786099999999999</c:v>
                </c:pt>
                <c:pt idx="65">
                  <c:v>12.785600000000001</c:v>
                </c:pt>
                <c:pt idx="66">
                  <c:v>12.7812</c:v>
                </c:pt>
                <c:pt idx="67">
                  <c:v>12.778600000000001</c:v>
                </c:pt>
                <c:pt idx="68">
                  <c:v>12.7766</c:v>
                </c:pt>
                <c:pt idx="69">
                  <c:v>12.781000000000001</c:v>
                </c:pt>
                <c:pt idx="70">
                  <c:v>12.7888</c:v>
                </c:pt>
                <c:pt idx="71">
                  <c:v>12.7742</c:v>
                </c:pt>
                <c:pt idx="72">
                  <c:v>12.7767</c:v>
                </c:pt>
                <c:pt idx="73">
                  <c:v>12.7765</c:v>
                </c:pt>
                <c:pt idx="74">
                  <c:v>12.785500000000001</c:v>
                </c:pt>
                <c:pt idx="75">
                  <c:v>12.780799999999999</c:v>
                </c:pt>
                <c:pt idx="76">
                  <c:v>12.7799</c:v>
                </c:pt>
                <c:pt idx="77">
                  <c:v>12.7803</c:v>
                </c:pt>
                <c:pt idx="78">
                  <c:v>12.776199999999999</c:v>
                </c:pt>
                <c:pt idx="79">
                  <c:v>12.780200000000001</c:v>
                </c:pt>
                <c:pt idx="80">
                  <c:v>12.7798</c:v>
                </c:pt>
                <c:pt idx="81">
                  <c:v>12.7746</c:v>
                </c:pt>
                <c:pt idx="82">
                  <c:v>12.7775</c:v>
                </c:pt>
                <c:pt idx="83">
                  <c:v>12.7797</c:v>
                </c:pt>
                <c:pt idx="84">
                  <c:v>12.771800000000001</c:v>
                </c:pt>
                <c:pt idx="85">
                  <c:v>12.772500000000001</c:v>
                </c:pt>
                <c:pt idx="86">
                  <c:v>12.7744</c:v>
                </c:pt>
                <c:pt idx="87">
                  <c:v>12.7712</c:v>
                </c:pt>
                <c:pt idx="88">
                  <c:v>12.773999999999999</c:v>
                </c:pt>
                <c:pt idx="89">
                  <c:v>12.7738</c:v>
                </c:pt>
                <c:pt idx="90">
                  <c:v>12.760999999999999</c:v>
                </c:pt>
                <c:pt idx="91">
                  <c:v>12.7638</c:v>
                </c:pt>
                <c:pt idx="92">
                  <c:v>12.765700000000001</c:v>
                </c:pt>
                <c:pt idx="93">
                  <c:v>12.7614</c:v>
                </c:pt>
                <c:pt idx="94">
                  <c:v>12.7631</c:v>
                </c:pt>
                <c:pt idx="95">
                  <c:v>12.76</c:v>
                </c:pt>
                <c:pt idx="96">
                  <c:v>12.7522</c:v>
                </c:pt>
                <c:pt idx="97">
                  <c:v>12.7537</c:v>
                </c:pt>
                <c:pt idx="98">
                  <c:v>12.757400000000001</c:v>
                </c:pt>
                <c:pt idx="99">
                  <c:v>12.7433</c:v>
                </c:pt>
                <c:pt idx="100">
                  <c:v>12.749000000000001</c:v>
                </c:pt>
                <c:pt idx="101">
                  <c:v>12.7546</c:v>
                </c:pt>
                <c:pt idx="102">
                  <c:v>12.746</c:v>
                </c:pt>
                <c:pt idx="103">
                  <c:v>12.748100000000001</c:v>
                </c:pt>
                <c:pt idx="104">
                  <c:v>12.7407</c:v>
                </c:pt>
                <c:pt idx="105">
                  <c:v>12.746499999999999</c:v>
                </c:pt>
                <c:pt idx="106">
                  <c:v>12.747400000000001</c:v>
                </c:pt>
                <c:pt idx="107">
                  <c:v>12.7448</c:v>
                </c:pt>
                <c:pt idx="108">
                  <c:v>12.7399</c:v>
                </c:pt>
                <c:pt idx="109">
                  <c:v>12.7433</c:v>
                </c:pt>
                <c:pt idx="110">
                  <c:v>12.749000000000001</c:v>
                </c:pt>
                <c:pt idx="111">
                  <c:v>12.756399999999999</c:v>
                </c:pt>
                <c:pt idx="112">
                  <c:v>12.7477</c:v>
                </c:pt>
                <c:pt idx="113">
                  <c:v>12.7545</c:v>
                </c:pt>
                <c:pt idx="114">
                  <c:v>12.7361</c:v>
                </c:pt>
                <c:pt idx="115">
                  <c:v>12.7393</c:v>
                </c:pt>
                <c:pt idx="116">
                  <c:v>12.7393</c:v>
                </c:pt>
                <c:pt idx="117">
                  <c:v>12.7433</c:v>
                </c:pt>
                <c:pt idx="118">
                  <c:v>12.7417</c:v>
                </c:pt>
                <c:pt idx="119">
                  <c:v>12.745100000000001</c:v>
                </c:pt>
                <c:pt idx="120">
                  <c:v>12.7475</c:v>
                </c:pt>
                <c:pt idx="121">
                  <c:v>12.746600000000001</c:v>
                </c:pt>
                <c:pt idx="122">
                  <c:v>12.7425</c:v>
                </c:pt>
                <c:pt idx="123">
                  <c:v>12.7409</c:v>
                </c:pt>
                <c:pt idx="124">
                  <c:v>12.7402</c:v>
                </c:pt>
                <c:pt idx="125">
                  <c:v>12.743600000000001</c:v>
                </c:pt>
                <c:pt idx="126">
                  <c:v>12.736700000000001</c:v>
                </c:pt>
                <c:pt idx="127">
                  <c:v>12.737500000000001</c:v>
                </c:pt>
                <c:pt idx="128">
                  <c:v>12.7448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C4-40CF-89B2-067F74D3DF99}"/>
            </c:ext>
          </c:extLst>
        </c:ser>
        <c:ser>
          <c:idx val="1"/>
          <c:order val="1"/>
          <c:tx>
            <c:v>modèle</c:v>
          </c:tx>
          <c:spPr>
            <a:ln w="19050">
              <a:noFill/>
            </a:ln>
          </c:spPr>
          <c:xVal>
            <c:numRef>
              <c:f>'A-resultat'!$K$2:$K$130</c:f>
              <c:numCache>
                <c:formatCode>General</c:formatCode>
                <c:ptCount val="129"/>
                <c:pt idx="0">
                  <c:v>0</c:v>
                </c:pt>
                <c:pt idx="1">
                  <c:v>2.6640001684427261E-2</c:v>
                </c:pt>
                <c:pt idx="2">
                  <c:v>5.663999542593956E-2</c:v>
                </c:pt>
                <c:pt idx="3">
                  <c:v>8.8559992611408234E-2</c:v>
                </c:pt>
                <c:pt idx="4">
                  <c:v>0.11760000139474869</c:v>
                </c:pt>
                <c:pt idx="5">
                  <c:v>0.14591999351978302</c:v>
                </c:pt>
                <c:pt idx="6">
                  <c:v>0.17591999843716621</c:v>
                </c:pt>
                <c:pt idx="7">
                  <c:v>0.205680001527071</c:v>
                </c:pt>
                <c:pt idx="8">
                  <c:v>0.23496000096201897</c:v>
                </c:pt>
                <c:pt idx="9">
                  <c:v>0.26304000243544579</c:v>
                </c:pt>
                <c:pt idx="10">
                  <c:v>0.29015999659895897</c:v>
                </c:pt>
                <c:pt idx="11">
                  <c:v>0.31895999237895012</c:v>
                </c:pt>
                <c:pt idx="12">
                  <c:v>0.34967999160289764</c:v>
                </c:pt>
                <c:pt idx="13">
                  <c:v>0.3787200003862381</c:v>
                </c:pt>
                <c:pt idx="14">
                  <c:v>0.41015999391674995</c:v>
                </c:pt>
                <c:pt idx="15">
                  <c:v>0.44064000248908997</c:v>
                </c:pt>
                <c:pt idx="16">
                  <c:v>0.47015999257564545</c:v>
                </c:pt>
                <c:pt idx="17">
                  <c:v>0.49943999201059341</c:v>
                </c:pt>
                <c:pt idx="18">
                  <c:v>0.52872000262141228</c:v>
                </c:pt>
                <c:pt idx="19">
                  <c:v>0.55871999636292458</c:v>
                </c:pt>
                <c:pt idx="20">
                  <c:v>0.58728000149130821</c:v>
                </c:pt>
                <c:pt idx="21">
                  <c:v>0.61656000092625618</c:v>
                </c:pt>
                <c:pt idx="22">
                  <c:v>0.64655999466776848</c:v>
                </c:pt>
                <c:pt idx="23">
                  <c:v>0.67536000162363052</c:v>
                </c:pt>
                <c:pt idx="24">
                  <c:v>0.70511999353766441</c:v>
                </c:pt>
                <c:pt idx="25">
                  <c:v>0.73463999480009079</c:v>
                </c:pt>
                <c:pt idx="26">
                  <c:v>0.76439999788999557</c:v>
                </c:pt>
                <c:pt idx="27">
                  <c:v>0.79463999345898628</c:v>
                </c:pt>
                <c:pt idx="28">
                  <c:v>0.82463999837636948</c:v>
                </c:pt>
                <c:pt idx="29">
                  <c:v>0.85367999598383904</c:v>
                </c:pt>
                <c:pt idx="30">
                  <c:v>0.88247999176383018</c:v>
                </c:pt>
                <c:pt idx="31">
                  <c:v>0.91199999302625656</c:v>
                </c:pt>
                <c:pt idx="32">
                  <c:v>0.93983999267220497</c:v>
                </c:pt>
                <c:pt idx="33">
                  <c:v>0.96767999231815338</c:v>
                </c:pt>
                <c:pt idx="34">
                  <c:v>0.99599999561905861</c:v>
                </c:pt>
                <c:pt idx="35">
                  <c:v>1.025519996881485</c:v>
                </c:pt>
                <c:pt idx="36">
                  <c:v>1.0555200017988682</c:v>
                </c:pt>
                <c:pt idx="37">
                  <c:v>1.0864799916744232</c:v>
                </c:pt>
                <c:pt idx="38">
                  <c:v>1.11455999314785</c:v>
                </c:pt>
                <c:pt idx="39">
                  <c:v>1.1452799923717976</c:v>
                </c:pt>
                <c:pt idx="40">
                  <c:v>1.1721599958837032</c:v>
                </c:pt>
                <c:pt idx="41">
                  <c:v>1.1990399993956089</c:v>
                </c:pt>
                <c:pt idx="42">
                  <c:v>1.2266399972140789</c:v>
                </c:pt>
                <c:pt idx="43">
                  <c:v>1.2561599984765053</c:v>
                </c:pt>
                <c:pt idx="44">
                  <c:v>1.2873600013554096</c:v>
                </c:pt>
                <c:pt idx="45">
                  <c:v>1.3178399987518787</c:v>
                </c:pt>
                <c:pt idx="46">
                  <c:v>1.3451999947428703</c:v>
                </c:pt>
                <c:pt idx="47">
                  <c:v>1.3795199990272522</c:v>
                </c:pt>
                <c:pt idx="48">
                  <c:v>1.4236800000071526</c:v>
                </c:pt>
                <c:pt idx="49">
                  <c:v>1.6687199994921684</c:v>
                </c:pt>
                <c:pt idx="50">
                  <c:v>1.7251199930906296</c:v>
                </c:pt>
                <c:pt idx="51">
                  <c:v>1.7647199928760529</c:v>
                </c:pt>
                <c:pt idx="52">
                  <c:v>1.8004799969494343</c:v>
                </c:pt>
                <c:pt idx="53">
                  <c:v>1.8338399939239025</c:v>
                </c:pt>
                <c:pt idx="54">
                  <c:v>1.8638399988412857</c:v>
                </c:pt>
                <c:pt idx="55">
                  <c:v>1.8940799944102764</c:v>
                </c:pt>
                <c:pt idx="56">
                  <c:v>1.9211999997496605</c:v>
                </c:pt>
                <c:pt idx="57">
                  <c:v>1.9495199918746948</c:v>
                </c:pt>
                <c:pt idx="58">
                  <c:v>1.979519996792078</c:v>
                </c:pt>
                <c:pt idx="59">
                  <c:v>2.0059199966490269</c:v>
                </c:pt>
                <c:pt idx="60">
                  <c:v>2.034719992429018</c:v>
                </c:pt>
                <c:pt idx="61">
                  <c:v>2.0647199973464012</c:v>
                </c:pt>
                <c:pt idx="62">
                  <c:v>2.0916000008583069</c:v>
                </c:pt>
                <c:pt idx="63">
                  <c:v>2.120399996638298</c:v>
                </c:pt>
                <c:pt idx="64">
                  <c:v>2.1508799940347672</c:v>
                </c:pt>
                <c:pt idx="65">
                  <c:v>2.1782400012016296</c:v>
                </c:pt>
                <c:pt idx="66">
                  <c:v>2.2046400010585785</c:v>
                </c:pt>
                <c:pt idx="67">
                  <c:v>2.2329599931836128</c:v>
                </c:pt>
                <c:pt idx="68">
                  <c:v>2.2600799985229969</c:v>
                </c:pt>
                <c:pt idx="69">
                  <c:v>2.2867200002074242</c:v>
                </c:pt>
                <c:pt idx="70">
                  <c:v>2.3152799941599369</c:v>
                </c:pt>
                <c:pt idx="71">
                  <c:v>2.3428799919784069</c:v>
                </c:pt>
                <c:pt idx="72">
                  <c:v>2.4153599962592125</c:v>
                </c:pt>
                <c:pt idx="73">
                  <c:v>2.4412799924612045</c:v>
                </c:pt>
                <c:pt idx="74">
                  <c:v>2.4662399925291538</c:v>
                </c:pt>
                <c:pt idx="75">
                  <c:v>2.4919199980795383</c:v>
                </c:pt>
                <c:pt idx="76">
                  <c:v>2.5442399941384792</c:v>
                </c:pt>
                <c:pt idx="77">
                  <c:v>2.5703999921679497</c:v>
                </c:pt>
                <c:pt idx="78">
                  <c:v>2.5994400009512901</c:v>
                </c:pt>
                <c:pt idx="79">
                  <c:v>2.6279999949038029</c:v>
                </c:pt>
                <c:pt idx="80">
                  <c:v>2.6563199982047081</c:v>
                </c:pt>
                <c:pt idx="81">
                  <c:v>2.6851199939846992</c:v>
                </c:pt>
                <c:pt idx="82">
                  <c:v>2.7136799991130829</c:v>
                </c:pt>
                <c:pt idx="83">
                  <c:v>2.7407999932765961</c:v>
                </c:pt>
                <c:pt idx="84">
                  <c:v>2.7710400000214577</c:v>
                </c:pt>
                <c:pt idx="85">
                  <c:v>2.7979199923574924</c:v>
                </c:pt>
                <c:pt idx="86">
                  <c:v>2.8284000009298325</c:v>
                </c:pt>
                <c:pt idx="87">
                  <c:v>2.9464799948036671</c:v>
                </c:pt>
                <c:pt idx="88">
                  <c:v>2.9738400019705296</c:v>
                </c:pt>
                <c:pt idx="89">
                  <c:v>3.0045600011944771</c:v>
                </c:pt>
                <c:pt idx="90">
                  <c:v>3.035520002245903</c:v>
                </c:pt>
                <c:pt idx="91">
                  <c:v>3.0604800023138523</c:v>
                </c:pt>
                <c:pt idx="92">
                  <c:v>3.0875999964773655</c:v>
                </c:pt>
                <c:pt idx="93">
                  <c:v>3.118319995701313</c:v>
                </c:pt>
                <c:pt idx="94">
                  <c:v>3.1471199914813042</c:v>
                </c:pt>
                <c:pt idx="95">
                  <c:v>3.1771199963986874</c:v>
                </c:pt>
                <c:pt idx="96">
                  <c:v>3.2078399956226349</c:v>
                </c:pt>
                <c:pt idx="97">
                  <c:v>3.238319993019104</c:v>
                </c:pt>
                <c:pt idx="98">
                  <c:v>3.2690399922430515</c:v>
                </c:pt>
                <c:pt idx="99">
                  <c:v>3.2992799989879131</c:v>
                </c:pt>
                <c:pt idx="100">
                  <c:v>3.3302400000393391</c:v>
                </c:pt>
                <c:pt idx="101">
                  <c:v>3.3609599992632866</c:v>
                </c:pt>
                <c:pt idx="102">
                  <c:v>3.3909599930047989</c:v>
                </c:pt>
                <c:pt idx="103">
                  <c:v>3.4175999946892262</c:v>
                </c:pt>
                <c:pt idx="104">
                  <c:v>3.4415999986231327</c:v>
                </c:pt>
                <c:pt idx="105">
                  <c:v>3.4687199927866459</c:v>
                </c:pt>
                <c:pt idx="106">
                  <c:v>3.4927199967205524</c:v>
                </c:pt>
                <c:pt idx="107">
                  <c:v>3.5164799988269806</c:v>
                </c:pt>
                <c:pt idx="108">
                  <c:v>3.5402400009334087</c:v>
                </c:pt>
                <c:pt idx="109">
                  <c:v>3.5642399936914444</c:v>
                </c:pt>
                <c:pt idx="110">
                  <c:v>3.5894399955868721</c:v>
                </c:pt>
                <c:pt idx="111">
                  <c:v>3.6131999976933002</c:v>
                </c:pt>
                <c:pt idx="112">
                  <c:v>3.6374399922788143</c:v>
                </c:pt>
                <c:pt idx="113">
                  <c:v>3.6611999943852425</c:v>
                </c:pt>
                <c:pt idx="114">
                  <c:v>3.685199998319149</c:v>
                </c:pt>
                <c:pt idx="115">
                  <c:v>3.7094399929046631</c:v>
                </c:pt>
                <c:pt idx="116">
                  <c:v>3.7331999950110912</c:v>
                </c:pt>
                <c:pt idx="117">
                  <c:v>3.7576800025999546</c:v>
                </c:pt>
                <c:pt idx="118">
                  <c:v>3.7809600010514259</c:v>
                </c:pt>
                <c:pt idx="119">
                  <c:v>3.80519999563694</c:v>
                </c:pt>
                <c:pt idx="120">
                  <c:v>3.8289599977433681</c:v>
                </c:pt>
                <c:pt idx="121">
                  <c:v>3.8529600016772747</c:v>
                </c:pt>
                <c:pt idx="122">
                  <c:v>3.876240000128746</c:v>
                </c:pt>
                <c:pt idx="123">
                  <c:v>3.9000000022351742</c:v>
                </c:pt>
                <c:pt idx="124">
                  <c:v>3.9237599931657314</c:v>
                </c:pt>
                <c:pt idx="125">
                  <c:v>3.9482400007545948</c:v>
                </c:pt>
                <c:pt idx="126">
                  <c:v>3.9715199992060661</c:v>
                </c:pt>
                <c:pt idx="127">
                  <c:v>3.9950399994850159</c:v>
                </c:pt>
                <c:pt idx="128">
                  <c:v>4.0192799940705299</c:v>
                </c:pt>
              </c:numCache>
            </c:numRef>
          </c:xVal>
          <c:yVal>
            <c:numRef>
              <c:f>'A-resultat'!$O$2:$O$130</c:f>
              <c:numCache>
                <c:formatCode>0.000</c:formatCode>
                <c:ptCount val="129"/>
                <c:pt idx="0">
                  <c:v>12.74139499781591</c:v>
                </c:pt>
                <c:pt idx="1">
                  <c:v>12.74139499781591</c:v>
                </c:pt>
                <c:pt idx="2">
                  <c:v>12.74139499781591</c:v>
                </c:pt>
                <c:pt idx="3">
                  <c:v>12.74139499781591</c:v>
                </c:pt>
                <c:pt idx="4">
                  <c:v>12.74139499781591</c:v>
                </c:pt>
                <c:pt idx="5">
                  <c:v>12.74139499781591</c:v>
                </c:pt>
                <c:pt idx="6">
                  <c:v>12.74139499781591</c:v>
                </c:pt>
                <c:pt idx="7">
                  <c:v>12.74139499781591</c:v>
                </c:pt>
                <c:pt idx="8">
                  <c:v>12.74139499781591</c:v>
                </c:pt>
                <c:pt idx="9">
                  <c:v>12.74139499781591</c:v>
                </c:pt>
                <c:pt idx="10">
                  <c:v>12.74139499781591</c:v>
                </c:pt>
                <c:pt idx="11">
                  <c:v>12.74139499781591</c:v>
                </c:pt>
                <c:pt idx="12">
                  <c:v>12.74139499781591</c:v>
                </c:pt>
                <c:pt idx="13">
                  <c:v>12.74139499781591</c:v>
                </c:pt>
                <c:pt idx="14">
                  <c:v>12.74139499781591</c:v>
                </c:pt>
                <c:pt idx="15">
                  <c:v>12.74139499781591</c:v>
                </c:pt>
                <c:pt idx="16">
                  <c:v>12.74139499781591</c:v>
                </c:pt>
                <c:pt idx="17">
                  <c:v>12.74139499781591</c:v>
                </c:pt>
                <c:pt idx="18">
                  <c:v>12.74139499781591</c:v>
                </c:pt>
                <c:pt idx="19">
                  <c:v>12.74139499781591</c:v>
                </c:pt>
                <c:pt idx="20">
                  <c:v>12.74139499781591</c:v>
                </c:pt>
                <c:pt idx="21">
                  <c:v>12.74139499781591</c:v>
                </c:pt>
                <c:pt idx="22">
                  <c:v>12.74139499781591</c:v>
                </c:pt>
                <c:pt idx="23">
                  <c:v>12.74139499781591</c:v>
                </c:pt>
                <c:pt idx="24">
                  <c:v>12.74139499781591</c:v>
                </c:pt>
                <c:pt idx="25">
                  <c:v>12.74139499781591</c:v>
                </c:pt>
                <c:pt idx="26">
                  <c:v>12.74139499781591</c:v>
                </c:pt>
                <c:pt idx="27">
                  <c:v>12.74139499781591</c:v>
                </c:pt>
                <c:pt idx="28">
                  <c:v>12.74139499781591</c:v>
                </c:pt>
                <c:pt idx="29">
                  <c:v>12.74139499781591</c:v>
                </c:pt>
                <c:pt idx="30">
                  <c:v>12.74139499781591</c:v>
                </c:pt>
                <c:pt idx="31">
                  <c:v>12.74139499781591</c:v>
                </c:pt>
                <c:pt idx="32">
                  <c:v>12.74139499781591</c:v>
                </c:pt>
                <c:pt idx="33">
                  <c:v>12.74139499781591</c:v>
                </c:pt>
                <c:pt idx="34">
                  <c:v>12.74139499781591</c:v>
                </c:pt>
                <c:pt idx="35">
                  <c:v>12.74139499781591</c:v>
                </c:pt>
                <c:pt idx="36">
                  <c:v>12.74139499781591</c:v>
                </c:pt>
                <c:pt idx="37">
                  <c:v>12.74139499781591</c:v>
                </c:pt>
                <c:pt idx="38">
                  <c:v>12.74139499781591</c:v>
                </c:pt>
                <c:pt idx="39">
                  <c:v>12.743477729959412</c:v>
                </c:pt>
                <c:pt idx="40">
                  <c:v>12.745300206484908</c:v>
                </c:pt>
                <c:pt idx="41">
                  <c:v>12.747122683010403</c:v>
                </c:pt>
                <c:pt idx="42">
                  <c:v>12.748993975479008</c:v>
                </c:pt>
                <c:pt idx="43">
                  <c:v>12.750995445058784</c:v>
                </c:pt>
                <c:pt idx="44">
                  <c:v>12.75311081951612</c:v>
                </c:pt>
                <c:pt idx="45">
                  <c:v>12.75517737727262</c:v>
                </c:pt>
                <c:pt idx="46">
                  <c:v>12.757032397507611</c:v>
                </c:pt>
                <c:pt idx="47">
                  <c:v>12.759359309486454</c:v>
                </c:pt>
                <c:pt idx="48">
                  <c:v>12.762353377739313</c:v>
                </c:pt>
                <c:pt idx="49">
                  <c:v>12.778967201717091</c:v>
                </c:pt>
                <c:pt idx="50">
                  <c:v>12.778991088532731</c:v>
                </c:pt>
                <c:pt idx="51">
                  <c:v>12.778991088532731</c:v>
                </c:pt>
                <c:pt idx="52">
                  <c:v>12.778991088532731</c:v>
                </c:pt>
                <c:pt idx="53">
                  <c:v>12.778991088532731</c:v>
                </c:pt>
                <c:pt idx="54">
                  <c:v>12.778991088532731</c:v>
                </c:pt>
                <c:pt idx="55">
                  <c:v>12.778991088532731</c:v>
                </c:pt>
                <c:pt idx="56">
                  <c:v>12.778991088532731</c:v>
                </c:pt>
                <c:pt idx="57">
                  <c:v>12.778991088532731</c:v>
                </c:pt>
                <c:pt idx="58">
                  <c:v>12.778991088532731</c:v>
                </c:pt>
                <c:pt idx="59">
                  <c:v>12.778991088532731</c:v>
                </c:pt>
                <c:pt idx="60">
                  <c:v>12.778991088532731</c:v>
                </c:pt>
                <c:pt idx="61">
                  <c:v>12.778991088532731</c:v>
                </c:pt>
                <c:pt idx="62">
                  <c:v>12.778991088532731</c:v>
                </c:pt>
                <c:pt idx="63">
                  <c:v>12.778991088532731</c:v>
                </c:pt>
                <c:pt idx="64">
                  <c:v>12.778991088532731</c:v>
                </c:pt>
                <c:pt idx="65">
                  <c:v>12.778991088532731</c:v>
                </c:pt>
                <c:pt idx="66">
                  <c:v>12.778991088532731</c:v>
                </c:pt>
                <c:pt idx="67">
                  <c:v>12.778991088532731</c:v>
                </c:pt>
                <c:pt idx="68">
                  <c:v>12.778991088532731</c:v>
                </c:pt>
                <c:pt idx="69">
                  <c:v>12.778991088532731</c:v>
                </c:pt>
                <c:pt idx="70">
                  <c:v>12.778991088532731</c:v>
                </c:pt>
                <c:pt idx="71">
                  <c:v>12.778991088532731</c:v>
                </c:pt>
                <c:pt idx="72">
                  <c:v>12.778991088532731</c:v>
                </c:pt>
                <c:pt idx="73">
                  <c:v>12.778991088532731</c:v>
                </c:pt>
                <c:pt idx="74">
                  <c:v>12.778991088532731</c:v>
                </c:pt>
                <c:pt idx="75">
                  <c:v>12.778991088532731</c:v>
                </c:pt>
                <c:pt idx="76">
                  <c:v>12.778991088532731</c:v>
                </c:pt>
                <c:pt idx="77">
                  <c:v>12.778991088532731</c:v>
                </c:pt>
                <c:pt idx="78">
                  <c:v>12.778991088532731</c:v>
                </c:pt>
                <c:pt idx="79">
                  <c:v>12.778991088532731</c:v>
                </c:pt>
                <c:pt idx="80">
                  <c:v>12.778991088532731</c:v>
                </c:pt>
                <c:pt idx="81">
                  <c:v>12.778991088532731</c:v>
                </c:pt>
                <c:pt idx="82">
                  <c:v>12.778991088532731</c:v>
                </c:pt>
                <c:pt idx="83">
                  <c:v>12.778477722432475</c:v>
                </c:pt>
                <c:pt idx="84">
                  <c:v>12.777076732172805</c:v>
                </c:pt>
                <c:pt idx="85">
                  <c:v>12.775831408130369</c:v>
                </c:pt>
                <c:pt idx="86">
                  <c:v>12.774419298818199</c:v>
                </c:pt>
                <c:pt idx="87">
                  <c:v>12.768948766927286</c:v>
                </c:pt>
                <c:pt idx="88">
                  <c:v>12.767681204262082</c:v>
                </c:pt>
                <c:pt idx="89">
                  <c:v>12.766257976415179</c:v>
                </c:pt>
                <c:pt idx="90">
                  <c:v>12.764823629515776</c:v>
                </c:pt>
                <c:pt idx="91">
                  <c:v>12.763667256857806</c:v>
                </c:pt>
                <c:pt idx="92">
                  <c:v>12.762410813762871</c:v>
                </c:pt>
                <c:pt idx="93">
                  <c:v>12.760987585915968</c:v>
                </c:pt>
                <c:pt idx="94">
                  <c:v>12.759653309971299</c:v>
                </c:pt>
                <c:pt idx="95">
                  <c:v>12.758263438764128</c:v>
                </c:pt>
                <c:pt idx="96">
                  <c:v>12.756840210917224</c:v>
                </c:pt>
                <c:pt idx="97">
                  <c:v>12.755428102122821</c:v>
                </c:pt>
                <c:pt idx="98">
                  <c:v>12.754004874275918</c:v>
                </c:pt>
                <c:pt idx="99">
                  <c:v>12.752603884016247</c:v>
                </c:pt>
                <c:pt idx="100">
                  <c:v>12.751169537116844</c:v>
                </c:pt>
                <c:pt idx="101">
                  <c:v>12.749746309269941</c:v>
                </c:pt>
                <c:pt idx="102">
                  <c:v>12.748356438580538</c:v>
                </c:pt>
                <c:pt idx="103">
                  <c:v>12.747122233072835</c:v>
                </c:pt>
                <c:pt idx="104">
                  <c:v>12.7460103361071</c:v>
                </c:pt>
                <c:pt idx="105">
                  <c:v>12.744753893012163</c:v>
                </c:pt>
                <c:pt idx="106">
                  <c:v>12.743641996046428</c:v>
                </c:pt>
                <c:pt idx="107">
                  <c:v>12.742541218133191</c:v>
                </c:pt>
                <c:pt idx="108">
                  <c:v>12.741440440219955</c:v>
                </c:pt>
                <c:pt idx="109">
                  <c:v>12.74139499781591</c:v>
                </c:pt>
                <c:pt idx="110">
                  <c:v>12.74139499781591</c:v>
                </c:pt>
                <c:pt idx="111">
                  <c:v>12.74139499781591</c:v>
                </c:pt>
                <c:pt idx="112">
                  <c:v>12.74139499781591</c:v>
                </c:pt>
                <c:pt idx="113">
                  <c:v>12.74139499781591</c:v>
                </c:pt>
                <c:pt idx="114">
                  <c:v>12.74139499781591</c:v>
                </c:pt>
                <c:pt idx="115">
                  <c:v>12.74139499781591</c:v>
                </c:pt>
                <c:pt idx="116">
                  <c:v>12.74139499781591</c:v>
                </c:pt>
                <c:pt idx="117">
                  <c:v>12.74139499781591</c:v>
                </c:pt>
                <c:pt idx="118">
                  <c:v>12.74139499781591</c:v>
                </c:pt>
                <c:pt idx="119">
                  <c:v>12.74139499781591</c:v>
                </c:pt>
                <c:pt idx="120">
                  <c:v>12.74139499781591</c:v>
                </c:pt>
                <c:pt idx="121">
                  <c:v>12.74139499781591</c:v>
                </c:pt>
                <c:pt idx="122">
                  <c:v>12.74139499781591</c:v>
                </c:pt>
                <c:pt idx="123">
                  <c:v>12.74139499781591</c:v>
                </c:pt>
                <c:pt idx="124">
                  <c:v>12.74139499781591</c:v>
                </c:pt>
                <c:pt idx="125">
                  <c:v>12.74139499781591</c:v>
                </c:pt>
                <c:pt idx="126">
                  <c:v>12.74139499781591</c:v>
                </c:pt>
                <c:pt idx="127">
                  <c:v>12.74139499781591</c:v>
                </c:pt>
                <c:pt idx="128">
                  <c:v>12.74139499781591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C4-40CF-89B2-067F74D3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19168"/>
        <c:axId val="119149312"/>
      </c:scatterChart>
      <c:valAx>
        <c:axId val="1193191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>
                    <a:solidFill>
                      <a:sysClr val="windowText" lastClr="000000"/>
                    </a:solidFill>
                  </a:rPr>
                  <a:t>t en h</a:t>
                </a:r>
              </a:p>
            </c:rich>
          </c:tx>
          <c:layout>
            <c:manualLayout>
              <c:xMode val="edge"/>
              <c:yMode val="edge"/>
              <c:x val="0.95235176035733071"/>
              <c:y val="6.362655907680961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49312"/>
        <c:crosses val="autoZero"/>
        <c:crossBetween val="midCat"/>
      </c:valAx>
      <c:valAx>
        <c:axId val="1191493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>
                    <a:solidFill>
                      <a:sysClr val="windowText" lastClr="000000"/>
                    </a:solidFill>
                  </a:rPr>
                  <a:t>Magnitude</a:t>
                </a:r>
              </a:p>
            </c:rich>
          </c:tx>
          <c:layout>
            <c:manualLayout>
              <c:xMode val="edge"/>
              <c:yMode val="edge"/>
              <c:x val="7.4188092433883209E-3"/>
              <c:y val="0.918156222207761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31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95249</xdr:rowOff>
    </xdr:from>
    <xdr:to>
      <xdr:col>18</xdr:col>
      <xdr:colOff>314325</xdr:colOff>
      <xdr:row>33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tabSelected="1" topLeftCell="E1" workbookViewId="0">
      <selection activeCell="L3" sqref="L3"/>
    </sheetView>
  </sheetViews>
  <sheetFormatPr baseColWidth="10" defaultRowHeight="15.75" x14ac:dyDescent="0.25"/>
  <cols>
    <col min="1" max="9" width="11" style="1"/>
    <col min="10" max="10" width="15.375" style="1" customWidth="1"/>
    <col min="11" max="12" width="16.125" style="1" customWidth="1"/>
    <col min="13" max="14" width="11" style="1"/>
    <col min="15" max="15" width="10.75" style="1" customWidth="1"/>
    <col min="16" max="16" width="14.375" style="3" customWidth="1"/>
    <col min="17" max="16384" width="11" style="1"/>
  </cols>
  <sheetData>
    <row r="1" spans="1:17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1.114561436303422</v>
      </c>
      <c r="H1" s="2">
        <v>12.74139499781591</v>
      </c>
      <c r="J1" s="1" t="s">
        <v>6</v>
      </c>
      <c r="K1" s="1" t="s">
        <v>8</v>
      </c>
      <c r="L1" s="1" t="s">
        <v>11</v>
      </c>
      <c r="M1" s="1" t="s">
        <v>7</v>
      </c>
      <c r="N1" s="5" t="s">
        <v>12</v>
      </c>
      <c r="O1" s="5" t="s">
        <v>13</v>
      </c>
      <c r="P1" s="3" t="s">
        <v>14</v>
      </c>
      <c r="Q1" s="1" t="s">
        <v>9</v>
      </c>
    </row>
    <row r="2" spans="1:17" x14ac:dyDescent="0.25">
      <c r="A2" s="1">
        <v>2015</v>
      </c>
      <c r="B2" s="1">
        <v>10</v>
      </c>
      <c r="C2" s="1">
        <v>15</v>
      </c>
      <c r="D2" s="1">
        <v>19</v>
      </c>
      <c r="E2" s="1">
        <v>28</v>
      </c>
      <c r="F2" s="1">
        <v>47</v>
      </c>
      <c r="G2" s="2">
        <v>1.6690723100318816</v>
      </c>
      <c r="H2" s="2">
        <v>12.778991088532731</v>
      </c>
      <c r="J2" s="1">
        <v>2457311.3116600001</v>
      </c>
      <c r="K2" s="1">
        <f>(J2-$J$2)*24</f>
        <v>0</v>
      </c>
      <c r="L2" s="1">
        <f>M2+1</f>
        <v>12.7536</v>
      </c>
      <c r="M2" s="1">
        <v>11.7536</v>
      </c>
      <c r="N2" s="1">
        <v>5.1999999999999998E-3</v>
      </c>
      <c r="O2" s="4">
        <f>IF(K2&lt;G$1,$H$1,IF(K2&lt;G$2,H$1+(K2-G$1)/(G$2-G$1)*(H$2-H$1),IF(K2&lt;G$3,H$2,IF(K2&lt;G$4,H$2+(K2-G$3)/(G$4-G$3)*(H$1-H$2),H$1))))</f>
        <v>12.74139499781591</v>
      </c>
      <c r="P2" s="3">
        <f>(O2-L2)^2/N2^2</f>
        <v>5.5089526003574099</v>
      </c>
      <c r="Q2" s="3">
        <f>SUM(P2:P130)</f>
        <v>88.053240887240349</v>
      </c>
    </row>
    <row r="3" spans="1:17" x14ac:dyDescent="0.25">
      <c r="A3" s="1">
        <v>2015</v>
      </c>
      <c r="B3" s="1">
        <v>10</v>
      </c>
      <c r="C3" s="1">
        <v>15</v>
      </c>
      <c r="D3" s="1">
        <v>19</v>
      </c>
      <c r="E3" s="1">
        <v>30</v>
      </c>
      <c r="F3" s="1">
        <v>23</v>
      </c>
      <c r="G3" s="2">
        <v>2.7297191208528484</v>
      </c>
      <c r="H3" s="2">
        <v>12.745392738392599</v>
      </c>
      <c r="J3" s="1">
        <v>2457311.3127700002</v>
      </c>
      <c r="K3" s="1">
        <f t="shared" ref="K3:K66" si="0">(J3-$J$2)*24</f>
        <v>2.6640001684427261E-2</v>
      </c>
      <c r="L3" s="1">
        <f t="shared" ref="L3:L66" si="1">M3+1</f>
        <v>12.744300000000001</v>
      </c>
      <c r="M3" s="1">
        <v>11.744300000000001</v>
      </c>
      <c r="N3" s="1">
        <v>5.1999999999999998E-3</v>
      </c>
      <c r="O3" s="4">
        <f t="shared" ref="O3:O66" si="2">IF(K3&lt;G$1,$H$1,IF(K3&lt;G$2,H$1+(K3-G$1)/(G$2-G$1)*(H$2-H$1),IF(K3&lt;G$3,H$2,IF(K3&lt;G$4,H$2+(K3-G$3)/(G$4-G$3)*(H$1-H$2),H$1))))</f>
        <v>12.74139499781591</v>
      </c>
      <c r="P3" s="3">
        <f t="shared" ref="P3:P66" si="3">(O3-L3)^2/N3^2</f>
        <v>0.31209458911150711</v>
      </c>
    </row>
    <row r="4" spans="1:17" x14ac:dyDescent="0.25">
      <c r="A4" s="1">
        <v>2015</v>
      </c>
      <c r="B4" s="1">
        <v>10</v>
      </c>
      <c r="C4" s="1">
        <v>15</v>
      </c>
      <c r="D4" s="1">
        <v>19</v>
      </c>
      <c r="E4" s="1">
        <v>32</v>
      </c>
      <c r="F4" s="1">
        <v>11</v>
      </c>
      <c r="G4" s="2">
        <v>3.5412208632879834</v>
      </c>
      <c r="H4" s="2">
        <v>0</v>
      </c>
      <c r="J4" s="1">
        <v>2457311.3140199999</v>
      </c>
      <c r="K4" s="1">
        <f t="shared" si="0"/>
        <v>5.663999542593956E-2</v>
      </c>
      <c r="L4" s="1">
        <f t="shared" si="1"/>
        <v>12.745100000000001</v>
      </c>
      <c r="M4" s="1">
        <v>11.745100000000001</v>
      </c>
      <c r="N4" s="1">
        <v>5.4000000000000003E-3</v>
      </c>
      <c r="O4" s="4">
        <f t="shared" si="2"/>
        <v>12.74139499781591</v>
      </c>
      <c r="P4" s="3">
        <f t="shared" si="3"/>
        <v>0.47074901180111656</v>
      </c>
    </row>
    <row r="5" spans="1:17" x14ac:dyDescent="0.25">
      <c r="A5" s="1">
        <v>2015</v>
      </c>
      <c r="B5" s="1">
        <v>10</v>
      </c>
      <c r="C5" s="1">
        <v>15</v>
      </c>
      <c r="D5" s="1">
        <v>19</v>
      </c>
      <c r="E5" s="1">
        <v>34</v>
      </c>
      <c r="F5" s="1">
        <v>6</v>
      </c>
      <c r="G5" s="6" t="s">
        <v>10</v>
      </c>
      <c r="H5" s="6"/>
      <c r="J5" s="1">
        <v>2457311.3153499998</v>
      </c>
      <c r="K5" s="1">
        <f t="shared" si="0"/>
        <v>8.8559992611408234E-2</v>
      </c>
      <c r="L5" s="1">
        <f t="shared" si="1"/>
        <v>12.741099999999999</v>
      </c>
      <c r="M5" s="1">
        <v>11.741099999999999</v>
      </c>
      <c r="N5" s="1">
        <v>5.1000000000000004E-3</v>
      </c>
      <c r="O5" s="4">
        <f t="shared" si="2"/>
        <v>12.74139499781591</v>
      </c>
      <c r="P5" s="3">
        <f t="shared" si="3"/>
        <v>3.3457789846886065E-3</v>
      </c>
    </row>
    <row r="6" spans="1:17" x14ac:dyDescent="0.25">
      <c r="A6" s="1">
        <v>2015</v>
      </c>
      <c r="B6" s="1">
        <v>10</v>
      </c>
      <c r="C6" s="1">
        <v>15</v>
      </c>
      <c r="D6" s="1">
        <v>19</v>
      </c>
      <c r="E6" s="1">
        <v>35</v>
      </c>
      <c r="F6" s="1">
        <v>51</v>
      </c>
      <c r="J6" s="1">
        <v>2457311.3165600002</v>
      </c>
      <c r="K6" s="1">
        <f t="shared" si="0"/>
        <v>0.11760000139474869</v>
      </c>
      <c r="L6" s="1">
        <f t="shared" si="1"/>
        <v>12.7402</v>
      </c>
      <c r="M6" s="1">
        <v>11.7402</v>
      </c>
      <c r="N6" s="1">
        <v>5.4999999999999997E-3</v>
      </c>
      <c r="O6" s="4">
        <f t="shared" si="2"/>
        <v>12.74139499781591</v>
      </c>
      <c r="P6" s="3">
        <f t="shared" si="3"/>
        <v>4.7207265455511689E-2</v>
      </c>
    </row>
    <row r="7" spans="1:17" x14ac:dyDescent="0.25">
      <c r="A7" s="1">
        <v>2015</v>
      </c>
      <c r="B7" s="1">
        <v>10</v>
      </c>
      <c r="C7" s="1">
        <v>15</v>
      </c>
      <c r="D7" s="1">
        <v>19</v>
      </c>
      <c r="E7" s="1">
        <v>37</v>
      </c>
      <c r="F7" s="1">
        <v>33</v>
      </c>
      <c r="J7" s="1">
        <v>2457311.3177399999</v>
      </c>
      <c r="K7" s="1">
        <f t="shared" si="0"/>
        <v>0.14591999351978302</v>
      </c>
      <c r="L7" s="1">
        <f t="shared" si="1"/>
        <v>12.733700000000001</v>
      </c>
      <c r="M7" s="1">
        <v>11.733700000000001</v>
      </c>
      <c r="N7" s="1">
        <v>5.3E-3</v>
      </c>
      <c r="O7" s="4">
        <f t="shared" si="2"/>
        <v>12.74139499781591</v>
      </c>
      <c r="P7" s="3">
        <f t="shared" si="3"/>
        <v>2.1079740614753431</v>
      </c>
    </row>
    <row r="8" spans="1:17" x14ac:dyDescent="0.25">
      <c r="A8" s="1">
        <v>2015</v>
      </c>
      <c r="B8" s="1">
        <v>10</v>
      </c>
      <c r="C8" s="1">
        <v>15</v>
      </c>
      <c r="D8" s="1">
        <v>19</v>
      </c>
      <c r="E8" s="1">
        <v>39</v>
      </c>
      <c r="F8" s="1">
        <v>21</v>
      </c>
      <c r="J8" s="1">
        <v>2457311.3189900001</v>
      </c>
      <c r="K8" s="1">
        <f t="shared" si="0"/>
        <v>0.17591999843716621</v>
      </c>
      <c r="L8" s="1">
        <f t="shared" si="1"/>
        <v>12.738300000000001</v>
      </c>
      <c r="M8" s="1">
        <v>11.738300000000001</v>
      </c>
      <c r="N8" s="1">
        <v>5.1000000000000004E-3</v>
      </c>
      <c r="O8" s="4">
        <f t="shared" si="2"/>
        <v>12.74139499781591</v>
      </c>
      <c r="P8" s="3">
        <f t="shared" si="3"/>
        <v>0.36828187160634779</v>
      </c>
    </row>
    <row r="9" spans="1:17" x14ac:dyDescent="0.25">
      <c r="A9" s="1">
        <v>2015</v>
      </c>
      <c r="B9" s="1">
        <v>10</v>
      </c>
      <c r="C9" s="1">
        <v>15</v>
      </c>
      <c r="D9" s="1">
        <v>19</v>
      </c>
      <c r="E9" s="1">
        <v>41</v>
      </c>
      <c r="F9" s="1">
        <v>8</v>
      </c>
      <c r="J9" s="1">
        <v>2457311.3202300002</v>
      </c>
      <c r="K9" s="1">
        <f t="shared" si="0"/>
        <v>0.205680001527071</v>
      </c>
      <c r="L9" s="1">
        <f t="shared" si="1"/>
        <v>12.737399999999999</v>
      </c>
      <c r="M9" s="1">
        <v>11.737399999999999</v>
      </c>
      <c r="N9" s="1">
        <v>5.0000000000000001E-3</v>
      </c>
      <c r="O9" s="4">
        <f t="shared" si="2"/>
        <v>12.74139499781591</v>
      </c>
      <c r="P9" s="3">
        <f t="shared" si="3"/>
        <v>0.63840030196515296</v>
      </c>
    </row>
    <row r="10" spans="1:17" x14ac:dyDescent="0.25">
      <c r="A10" s="1">
        <v>2015</v>
      </c>
      <c r="B10" s="1">
        <v>10</v>
      </c>
      <c r="C10" s="1">
        <v>15</v>
      </c>
      <c r="D10" s="1">
        <v>19</v>
      </c>
      <c r="E10" s="1">
        <v>42</v>
      </c>
      <c r="F10" s="1">
        <v>53</v>
      </c>
      <c r="J10" s="1">
        <v>2457311.3214500002</v>
      </c>
      <c r="K10" s="1">
        <f t="shared" si="0"/>
        <v>0.23496000096201897</v>
      </c>
      <c r="L10" s="1">
        <f t="shared" si="1"/>
        <v>12.7386</v>
      </c>
      <c r="M10" s="1">
        <v>11.7386</v>
      </c>
      <c r="N10" s="1">
        <v>5.0000000000000001E-3</v>
      </c>
      <c r="O10" s="4">
        <f t="shared" si="2"/>
        <v>12.74139499781591</v>
      </c>
      <c r="P10" s="3">
        <f t="shared" si="3"/>
        <v>0.31248051163758611</v>
      </c>
    </row>
    <row r="11" spans="1:17" x14ac:dyDescent="0.25">
      <c r="A11" s="1">
        <v>2015</v>
      </c>
      <c r="B11" s="1">
        <v>10</v>
      </c>
      <c r="C11" s="1">
        <v>15</v>
      </c>
      <c r="D11" s="1">
        <v>19</v>
      </c>
      <c r="E11" s="1">
        <v>44</v>
      </c>
      <c r="F11" s="1">
        <v>34</v>
      </c>
      <c r="J11" s="1">
        <v>2457311.3226200002</v>
      </c>
      <c r="K11" s="1">
        <f t="shared" si="0"/>
        <v>0.26304000243544579</v>
      </c>
      <c r="L11" s="1">
        <f t="shared" si="1"/>
        <v>12.7387</v>
      </c>
      <c r="M11" s="1">
        <v>11.7387</v>
      </c>
      <c r="N11" s="1">
        <v>5.1999999999999998E-3</v>
      </c>
      <c r="O11" s="4">
        <f t="shared" si="2"/>
        <v>12.74139499781591</v>
      </c>
      <c r="P11" s="3">
        <f t="shared" si="3"/>
        <v>0.26860256019818712</v>
      </c>
    </row>
    <row r="12" spans="1:17" x14ac:dyDescent="0.25">
      <c r="A12" s="1">
        <v>2015</v>
      </c>
      <c r="B12" s="1">
        <v>10</v>
      </c>
      <c r="C12" s="1">
        <v>15</v>
      </c>
      <c r="D12" s="1">
        <v>19</v>
      </c>
      <c r="E12" s="1">
        <v>46</v>
      </c>
      <c r="F12" s="1">
        <v>12</v>
      </c>
      <c r="J12" s="1">
        <v>2457311.32375</v>
      </c>
      <c r="K12" s="1">
        <f t="shared" si="0"/>
        <v>0.29015999659895897</v>
      </c>
      <c r="L12" s="1">
        <f t="shared" si="1"/>
        <v>12.7441</v>
      </c>
      <c r="M12" s="1">
        <v>11.7441</v>
      </c>
      <c r="N12" s="1">
        <v>5.0000000000000001E-3</v>
      </c>
      <c r="O12" s="4">
        <f t="shared" si="2"/>
        <v>12.74139499781591</v>
      </c>
      <c r="P12" s="3">
        <f t="shared" si="3"/>
        <v>0.29268147263726191</v>
      </c>
    </row>
    <row r="13" spans="1:17" x14ac:dyDescent="0.25">
      <c r="A13" s="1">
        <v>2015</v>
      </c>
      <c r="B13" s="1">
        <v>10</v>
      </c>
      <c r="C13" s="1">
        <v>15</v>
      </c>
      <c r="D13" s="1">
        <v>19</v>
      </c>
      <c r="E13" s="1">
        <v>47</v>
      </c>
      <c r="F13" s="1">
        <v>56</v>
      </c>
      <c r="J13" s="1">
        <v>2457311.3249499998</v>
      </c>
      <c r="K13" s="1">
        <f t="shared" si="0"/>
        <v>0.31895999237895012</v>
      </c>
      <c r="L13" s="1">
        <f t="shared" si="1"/>
        <v>12.7363</v>
      </c>
      <c r="M13" s="1">
        <v>11.7363</v>
      </c>
      <c r="N13" s="1">
        <v>4.8999999999999998E-3</v>
      </c>
      <c r="O13" s="4">
        <f t="shared" si="2"/>
        <v>12.74139499781591</v>
      </c>
      <c r="P13" s="3">
        <f t="shared" si="3"/>
        <v>1.08117462491144</v>
      </c>
    </row>
    <row r="14" spans="1:17" x14ac:dyDescent="0.25">
      <c r="A14" s="1">
        <v>2015</v>
      </c>
      <c r="B14" s="1">
        <v>10</v>
      </c>
      <c r="C14" s="1">
        <v>15</v>
      </c>
      <c r="D14" s="1">
        <v>19</v>
      </c>
      <c r="E14" s="1">
        <v>49</v>
      </c>
      <c r="F14" s="1">
        <v>46</v>
      </c>
      <c r="J14" s="1">
        <v>2457311.3262299998</v>
      </c>
      <c r="K14" s="1">
        <f t="shared" si="0"/>
        <v>0.34967999160289764</v>
      </c>
      <c r="L14" s="1">
        <f t="shared" si="1"/>
        <v>12.7447</v>
      </c>
      <c r="M14" s="1">
        <v>11.7447</v>
      </c>
      <c r="N14" s="1">
        <v>4.8999999999999998E-3</v>
      </c>
      <c r="O14" s="4">
        <f t="shared" si="2"/>
        <v>12.74139499781591</v>
      </c>
      <c r="P14" s="3">
        <f t="shared" si="3"/>
        <v>0.45493708608254979</v>
      </c>
    </row>
    <row r="15" spans="1:17" x14ac:dyDescent="0.25">
      <c r="A15" s="1">
        <v>2015</v>
      </c>
      <c r="B15" s="1">
        <v>10</v>
      </c>
      <c r="C15" s="1">
        <v>15</v>
      </c>
      <c r="D15" s="1">
        <v>19</v>
      </c>
      <c r="E15" s="1">
        <v>51</v>
      </c>
      <c r="F15" s="1">
        <v>31</v>
      </c>
      <c r="J15" s="1">
        <v>2457311.3274400001</v>
      </c>
      <c r="K15" s="1">
        <f t="shared" si="0"/>
        <v>0.3787200003862381</v>
      </c>
      <c r="L15" s="1">
        <f t="shared" si="1"/>
        <v>12.7339</v>
      </c>
      <c r="M15" s="1">
        <v>11.7339</v>
      </c>
      <c r="N15" s="1">
        <v>5.0000000000000001E-3</v>
      </c>
      <c r="O15" s="4">
        <f t="shared" si="2"/>
        <v>12.74139499781591</v>
      </c>
      <c r="P15" s="3">
        <f t="shared" si="3"/>
        <v>2.2469996904194329</v>
      </c>
    </row>
    <row r="16" spans="1:17" x14ac:dyDescent="0.25">
      <c r="A16" s="1">
        <v>2015</v>
      </c>
      <c r="B16" s="1">
        <v>10</v>
      </c>
      <c r="C16" s="1">
        <v>15</v>
      </c>
      <c r="D16" s="1">
        <v>19</v>
      </c>
      <c r="E16" s="1">
        <v>53</v>
      </c>
      <c r="F16" s="1">
        <v>24</v>
      </c>
      <c r="J16" s="1">
        <v>2457311.3287499999</v>
      </c>
      <c r="K16" s="1">
        <f t="shared" si="0"/>
        <v>0.41015999391674995</v>
      </c>
      <c r="L16" s="1">
        <f t="shared" si="1"/>
        <v>12.7446</v>
      </c>
      <c r="M16" s="1">
        <v>11.7446</v>
      </c>
      <c r="N16" s="1">
        <v>5.0000000000000001E-3</v>
      </c>
      <c r="O16" s="4">
        <f t="shared" si="2"/>
        <v>12.74139499781591</v>
      </c>
      <c r="P16" s="3">
        <f t="shared" si="3"/>
        <v>0.41088156000101766</v>
      </c>
    </row>
    <row r="17" spans="1:16" x14ac:dyDescent="0.25">
      <c r="A17" s="1">
        <v>2015</v>
      </c>
      <c r="B17" s="1">
        <v>10</v>
      </c>
      <c r="C17" s="1">
        <v>15</v>
      </c>
      <c r="D17" s="1">
        <v>19</v>
      </c>
      <c r="E17" s="1">
        <v>55</v>
      </c>
      <c r="F17" s="1">
        <v>14</v>
      </c>
      <c r="J17" s="1">
        <v>2457311.3300200002</v>
      </c>
      <c r="K17" s="1">
        <f t="shared" si="0"/>
        <v>0.44064000248908997</v>
      </c>
      <c r="L17" s="1">
        <f t="shared" si="1"/>
        <v>12.744999999999999</v>
      </c>
      <c r="M17" s="1">
        <v>11.744999999999999</v>
      </c>
      <c r="N17" s="1">
        <v>5.0000000000000001E-3</v>
      </c>
      <c r="O17" s="4">
        <f t="shared" si="2"/>
        <v>12.74139499781591</v>
      </c>
      <c r="P17" s="3">
        <f t="shared" si="3"/>
        <v>0.51984162989164762</v>
      </c>
    </row>
    <row r="18" spans="1:16" x14ac:dyDescent="0.25">
      <c r="A18" s="1">
        <v>2015</v>
      </c>
      <c r="B18" s="1">
        <v>10</v>
      </c>
      <c r="C18" s="1">
        <v>15</v>
      </c>
      <c r="D18" s="1">
        <v>19</v>
      </c>
      <c r="E18" s="1">
        <v>56</v>
      </c>
      <c r="F18" s="1">
        <v>60</v>
      </c>
      <c r="J18" s="1">
        <v>2457311.3312499998</v>
      </c>
      <c r="K18" s="1">
        <f t="shared" si="0"/>
        <v>0.47015999257564545</v>
      </c>
      <c r="L18" s="1">
        <f t="shared" si="1"/>
        <v>12.7433</v>
      </c>
      <c r="M18" s="1">
        <v>11.7433</v>
      </c>
      <c r="N18" s="1">
        <v>5.1999999999999998E-3</v>
      </c>
      <c r="O18" s="4">
        <f t="shared" si="2"/>
        <v>12.74139499781591</v>
      </c>
      <c r="P18" s="3">
        <f t="shared" si="3"/>
        <v>0.13420981218150593</v>
      </c>
    </row>
    <row r="19" spans="1:16" x14ac:dyDescent="0.25">
      <c r="A19" s="1">
        <v>2015</v>
      </c>
      <c r="B19" s="1">
        <v>10</v>
      </c>
      <c r="C19" s="1">
        <v>15</v>
      </c>
      <c r="D19" s="1">
        <v>19</v>
      </c>
      <c r="E19" s="1">
        <v>58</v>
      </c>
      <c r="F19" s="1">
        <v>45</v>
      </c>
      <c r="J19" s="1">
        <v>2457311.3324699998</v>
      </c>
      <c r="K19" s="1">
        <f t="shared" si="0"/>
        <v>0.49943999201059341</v>
      </c>
      <c r="L19" s="1">
        <f t="shared" si="1"/>
        <v>12.742000000000001</v>
      </c>
      <c r="M19" s="1">
        <v>11.742000000000001</v>
      </c>
      <c r="N19" s="1">
        <v>5.1999999999999998E-3</v>
      </c>
      <c r="O19" s="4">
        <f t="shared" si="2"/>
        <v>12.74139499781591</v>
      </c>
      <c r="P19" s="3">
        <f t="shared" si="3"/>
        <v>1.353652524982493E-2</v>
      </c>
    </row>
    <row r="20" spans="1:16" x14ac:dyDescent="0.25">
      <c r="A20" s="1">
        <v>2015</v>
      </c>
      <c r="B20" s="1">
        <v>10</v>
      </c>
      <c r="C20" s="1">
        <v>15</v>
      </c>
      <c r="D20" s="1">
        <v>20</v>
      </c>
      <c r="E20" s="1">
        <v>0</v>
      </c>
      <c r="F20" s="1">
        <v>31</v>
      </c>
      <c r="J20" s="1">
        <v>2457311.3336900002</v>
      </c>
      <c r="K20" s="1">
        <f t="shared" si="0"/>
        <v>0.52872000262141228</v>
      </c>
      <c r="L20" s="1">
        <f t="shared" si="1"/>
        <v>12.7399</v>
      </c>
      <c r="M20" s="1">
        <v>11.7399</v>
      </c>
      <c r="N20" s="1">
        <v>5.1999999999999998E-3</v>
      </c>
      <c r="O20" s="4">
        <f t="shared" si="2"/>
        <v>12.74139499781591</v>
      </c>
      <c r="P20" s="3">
        <f t="shared" si="3"/>
        <v>8.2656008490126734E-2</v>
      </c>
    </row>
    <row r="21" spans="1:16" x14ac:dyDescent="0.25">
      <c r="A21" s="1">
        <v>2015</v>
      </c>
      <c r="B21" s="1">
        <v>10</v>
      </c>
      <c r="C21" s="1">
        <v>15</v>
      </c>
      <c r="D21" s="1">
        <v>20</v>
      </c>
      <c r="E21" s="1">
        <v>2</v>
      </c>
      <c r="F21" s="1">
        <v>19</v>
      </c>
      <c r="J21" s="1">
        <v>2457311.33494</v>
      </c>
      <c r="K21" s="1">
        <f t="shared" si="0"/>
        <v>0.55871999636292458</v>
      </c>
      <c r="L21" s="1">
        <f t="shared" si="1"/>
        <v>12.7438</v>
      </c>
      <c r="M21" s="1">
        <v>11.7438</v>
      </c>
      <c r="N21" s="1">
        <v>5.3E-3</v>
      </c>
      <c r="O21" s="4">
        <f t="shared" si="2"/>
        <v>12.74139499781591</v>
      </c>
      <c r="P21" s="3">
        <f t="shared" si="3"/>
        <v>0.20591084035175949</v>
      </c>
    </row>
    <row r="22" spans="1:16" x14ac:dyDescent="0.25">
      <c r="A22" s="1">
        <v>2015</v>
      </c>
      <c r="B22" s="1">
        <v>10</v>
      </c>
      <c r="C22" s="1">
        <v>15</v>
      </c>
      <c r="D22" s="1">
        <v>20</v>
      </c>
      <c r="E22" s="1">
        <v>4</v>
      </c>
      <c r="F22" s="1">
        <v>2</v>
      </c>
      <c r="J22" s="1">
        <v>2457311.3361300002</v>
      </c>
      <c r="K22" s="1">
        <f t="shared" si="0"/>
        <v>0.58728000149130821</v>
      </c>
      <c r="L22" s="1">
        <f t="shared" si="1"/>
        <v>12.739599999999999</v>
      </c>
      <c r="M22" s="1">
        <v>11.739599999999999</v>
      </c>
      <c r="N22" s="1">
        <v>5.3E-3</v>
      </c>
      <c r="O22" s="4">
        <f t="shared" si="2"/>
        <v>12.74139499781591</v>
      </c>
      <c r="P22" s="3">
        <f t="shared" si="3"/>
        <v>0.11470335205134793</v>
      </c>
    </row>
    <row r="23" spans="1:16" x14ac:dyDescent="0.25">
      <c r="A23" s="1">
        <v>2015</v>
      </c>
      <c r="B23" s="1">
        <v>10</v>
      </c>
      <c r="C23" s="1">
        <v>15</v>
      </c>
      <c r="D23" s="1">
        <v>20</v>
      </c>
      <c r="E23" s="1">
        <v>5</v>
      </c>
      <c r="F23" s="1">
        <v>47</v>
      </c>
      <c r="J23" s="1">
        <v>2457311.3373500002</v>
      </c>
      <c r="K23" s="1">
        <f t="shared" si="0"/>
        <v>0.61656000092625618</v>
      </c>
      <c r="L23" s="1">
        <f t="shared" si="1"/>
        <v>12.744899999999999</v>
      </c>
      <c r="M23" s="1">
        <v>11.744899999999999</v>
      </c>
      <c r="N23" s="1">
        <v>5.4000000000000003E-3</v>
      </c>
      <c r="O23" s="4">
        <f t="shared" si="2"/>
        <v>12.74139499781591</v>
      </c>
      <c r="P23" s="3">
        <f t="shared" si="3"/>
        <v>0.42129767868569595</v>
      </c>
    </row>
    <row r="24" spans="1:16" x14ac:dyDescent="0.25">
      <c r="A24" s="1">
        <v>2015</v>
      </c>
      <c r="B24" s="1">
        <v>10</v>
      </c>
      <c r="C24" s="1">
        <v>15</v>
      </c>
      <c r="D24" s="1">
        <v>20</v>
      </c>
      <c r="E24" s="1">
        <v>7</v>
      </c>
      <c r="F24" s="1">
        <v>35</v>
      </c>
      <c r="J24" s="1">
        <v>2457311.3385999999</v>
      </c>
      <c r="K24" s="1">
        <f t="shared" si="0"/>
        <v>0.64655999466776848</v>
      </c>
      <c r="L24" s="1">
        <f t="shared" si="1"/>
        <v>12.7464</v>
      </c>
      <c r="M24" s="1">
        <v>11.7464</v>
      </c>
      <c r="N24" s="1">
        <v>5.5999999999999999E-3</v>
      </c>
      <c r="O24" s="4">
        <f t="shared" si="2"/>
        <v>12.74139499781591</v>
      </c>
      <c r="P24" s="3">
        <f t="shared" si="3"/>
        <v>0.79878975965386267</v>
      </c>
    </row>
    <row r="25" spans="1:16" x14ac:dyDescent="0.25">
      <c r="A25" s="1">
        <v>2015</v>
      </c>
      <c r="B25" s="1">
        <v>10</v>
      </c>
      <c r="C25" s="1">
        <v>15</v>
      </c>
      <c r="D25" s="1">
        <v>20</v>
      </c>
      <c r="E25" s="1">
        <v>9</v>
      </c>
      <c r="F25" s="1">
        <v>19</v>
      </c>
      <c r="J25" s="1">
        <v>2457311.3398000002</v>
      </c>
      <c r="K25" s="1">
        <f t="shared" si="0"/>
        <v>0.67536000162363052</v>
      </c>
      <c r="L25" s="1">
        <f t="shared" si="1"/>
        <v>12.742900000000001</v>
      </c>
      <c r="M25" s="1">
        <v>11.742900000000001</v>
      </c>
      <c r="N25" s="1">
        <v>5.4999999999999997E-3</v>
      </c>
      <c r="O25" s="4">
        <f t="shared" si="2"/>
        <v>12.74139499781591</v>
      </c>
      <c r="P25" s="3">
        <f t="shared" si="3"/>
        <v>7.4877076830369371E-2</v>
      </c>
    </row>
    <row r="26" spans="1:16" x14ac:dyDescent="0.25">
      <c r="A26" s="1">
        <v>2015</v>
      </c>
      <c r="B26" s="1">
        <v>10</v>
      </c>
      <c r="C26" s="1">
        <v>15</v>
      </c>
      <c r="D26" s="1">
        <v>20</v>
      </c>
      <c r="E26" s="1">
        <v>11</v>
      </c>
      <c r="F26" s="1">
        <v>6</v>
      </c>
      <c r="J26" s="1">
        <v>2457311.3410399999</v>
      </c>
      <c r="K26" s="1">
        <f t="shared" si="0"/>
        <v>0.70511999353766441</v>
      </c>
      <c r="L26" s="1">
        <f t="shared" si="1"/>
        <v>12.7453</v>
      </c>
      <c r="M26" s="1">
        <v>11.7453</v>
      </c>
      <c r="N26" s="1">
        <v>5.5999999999999999E-3</v>
      </c>
      <c r="O26" s="4">
        <f t="shared" si="2"/>
        <v>12.74139499781591</v>
      </c>
      <c r="P26" s="3">
        <f t="shared" si="3"/>
        <v>0.48625771867836098</v>
      </c>
    </row>
    <row r="27" spans="1:16" x14ac:dyDescent="0.25">
      <c r="A27" s="1">
        <v>2015</v>
      </c>
      <c r="B27" s="1">
        <v>10</v>
      </c>
      <c r="C27" s="1">
        <v>15</v>
      </c>
      <c r="D27" s="1">
        <v>20</v>
      </c>
      <c r="E27" s="1">
        <v>12</v>
      </c>
      <c r="F27" s="1">
        <v>52</v>
      </c>
      <c r="J27" s="1">
        <v>2457311.3422699999</v>
      </c>
      <c r="K27" s="1">
        <f t="shared" si="0"/>
        <v>0.73463999480009079</v>
      </c>
      <c r="L27" s="1">
        <f t="shared" si="1"/>
        <v>12.7479</v>
      </c>
      <c r="M27" s="1">
        <v>11.7479</v>
      </c>
      <c r="N27" s="1">
        <v>5.4999999999999997E-3</v>
      </c>
      <c r="O27" s="4">
        <f t="shared" si="2"/>
        <v>12.74139499781591</v>
      </c>
      <c r="P27" s="3">
        <f t="shared" si="3"/>
        <v>1.3988447409922549</v>
      </c>
    </row>
    <row r="28" spans="1:16" x14ac:dyDescent="0.25">
      <c r="A28" s="1">
        <v>2015</v>
      </c>
      <c r="B28" s="1">
        <v>10</v>
      </c>
      <c r="C28" s="1">
        <v>15</v>
      </c>
      <c r="D28" s="1">
        <v>20</v>
      </c>
      <c r="E28" s="1">
        <v>14</v>
      </c>
      <c r="F28" s="1">
        <v>39</v>
      </c>
      <c r="J28" s="1">
        <v>2457311.34351</v>
      </c>
      <c r="K28" s="1">
        <f t="shared" si="0"/>
        <v>0.76439999788999557</v>
      </c>
      <c r="L28" s="1">
        <f t="shared" si="1"/>
        <v>12.7438</v>
      </c>
      <c r="M28" s="1">
        <v>11.7438</v>
      </c>
      <c r="N28" s="1">
        <v>5.7000000000000002E-3</v>
      </c>
      <c r="O28" s="4">
        <f t="shared" si="2"/>
        <v>12.74139499781591</v>
      </c>
      <c r="P28" s="3">
        <f t="shared" si="3"/>
        <v>0.17802510019947443</v>
      </c>
    </row>
    <row r="29" spans="1:16" x14ac:dyDescent="0.25">
      <c r="A29" s="1">
        <v>2015</v>
      </c>
      <c r="B29" s="1">
        <v>10</v>
      </c>
      <c r="C29" s="1">
        <v>15</v>
      </c>
      <c r="D29" s="1">
        <v>20</v>
      </c>
      <c r="E29" s="1">
        <v>16</v>
      </c>
      <c r="F29" s="1">
        <v>28</v>
      </c>
      <c r="J29" s="1">
        <v>2457311.3447699999</v>
      </c>
      <c r="K29" s="1">
        <f t="shared" si="0"/>
        <v>0.79463999345898628</v>
      </c>
      <c r="L29" s="1">
        <f t="shared" si="1"/>
        <v>12.7408</v>
      </c>
      <c r="M29" s="1">
        <v>11.7408</v>
      </c>
      <c r="N29" s="1">
        <v>5.5999999999999999E-3</v>
      </c>
      <c r="O29" s="4">
        <f t="shared" si="2"/>
        <v>12.74139499781591</v>
      </c>
      <c r="P29" s="3">
        <f t="shared" si="3"/>
        <v>1.1288979621715574E-2</v>
      </c>
    </row>
    <row r="30" spans="1:16" x14ac:dyDescent="0.25">
      <c r="A30" s="1">
        <v>2015</v>
      </c>
      <c r="B30" s="1">
        <v>10</v>
      </c>
      <c r="C30" s="1">
        <v>15</v>
      </c>
      <c r="D30" s="1">
        <v>20</v>
      </c>
      <c r="E30" s="1">
        <v>18</v>
      </c>
      <c r="F30" s="1">
        <v>16</v>
      </c>
      <c r="J30" s="1">
        <v>2457311.3460200001</v>
      </c>
      <c r="K30" s="1">
        <f t="shared" si="0"/>
        <v>0.82463999837636948</v>
      </c>
      <c r="L30" s="1">
        <f t="shared" si="1"/>
        <v>12.74</v>
      </c>
      <c r="M30" s="1">
        <v>11.74</v>
      </c>
      <c r="N30" s="1">
        <v>5.4999999999999997E-3</v>
      </c>
      <c r="O30" s="4">
        <f t="shared" si="2"/>
        <v>12.74139499781591</v>
      </c>
      <c r="P30" s="3">
        <f t="shared" si="3"/>
        <v>6.4331203517086086E-2</v>
      </c>
    </row>
    <row r="31" spans="1:16" x14ac:dyDescent="0.25">
      <c r="A31" s="1">
        <v>2015</v>
      </c>
      <c r="B31" s="1">
        <v>10</v>
      </c>
      <c r="C31" s="1">
        <v>15</v>
      </c>
      <c r="D31" s="1">
        <v>20</v>
      </c>
      <c r="E31" s="1">
        <v>20</v>
      </c>
      <c r="F31" s="1">
        <v>1</v>
      </c>
      <c r="J31" s="1">
        <v>2457311.34723</v>
      </c>
      <c r="K31" s="1">
        <f t="shared" si="0"/>
        <v>0.85367999598383904</v>
      </c>
      <c r="L31" s="1">
        <f t="shared" si="1"/>
        <v>12.7364</v>
      </c>
      <c r="M31" s="1">
        <v>11.7364</v>
      </c>
      <c r="N31" s="1">
        <v>5.1999999999999998E-3</v>
      </c>
      <c r="O31" s="4">
        <f t="shared" si="2"/>
        <v>12.74139499781591</v>
      </c>
      <c r="P31" s="3">
        <f t="shared" si="3"/>
        <v>0.92270721823018043</v>
      </c>
    </row>
    <row r="32" spans="1:16" x14ac:dyDescent="0.25">
      <c r="A32" s="1">
        <v>2015</v>
      </c>
      <c r="B32" s="1">
        <v>10</v>
      </c>
      <c r="C32" s="1">
        <v>15</v>
      </c>
      <c r="D32" s="1">
        <v>20</v>
      </c>
      <c r="E32" s="1">
        <v>21</v>
      </c>
      <c r="F32" s="1">
        <v>44</v>
      </c>
      <c r="J32" s="1">
        <v>2457311.3484299998</v>
      </c>
      <c r="K32" s="1">
        <f t="shared" si="0"/>
        <v>0.88247999176383018</v>
      </c>
      <c r="L32" s="1">
        <f t="shared" si="1"/>
        <v>12.7334</v>
      </c>
      <c r="M32" s="1">
        <v>11.7334</v>
      </c>
      <c r="N32" s="1">
        <v>5.3E-3</v>
      </c>
      <c r="O32" s="4">
        <f t="shared" si="2"/>
        <v>12.74139499781591</v>
      </c>
      <c r="P32" s="3">
        <f t="shared" si="3"/>
        <v>2.2755425445498378</v>
      </c>
    </row>
    <row r="33" spans="1:16" x14ac:dyDescent="0.25">
      <c r="A33" s="1">
        <v>2015</v>
      </c>
      <c r="B33" s="1">
        <v>10</v>
      </c>
      <c r="C33" s="1">
        <v>15</v>
      </c>
      <c r="D33" s="1">
        <v>20</v>
      </c>
      <c r="E33" s="1">
        <v>23</v>
      </c>
      <c r="F33" s="1">
        <v>31</v>
      </c>
      <c r="J33" s="1">
        <v>2457311.3496599998</v>
      </c>
      <c r="K33" s="1">
        <f t="shared" si="0"/>
        <v>0.91199999302625656</v>
      </c>
      <c r="L33" s="1">
        <f t="shared" si="1"/>
        <v>12.7361</v>
      </c>
      <c r="M33" s="1">
        <v>11.7361</v>
      </c>
      <c r="N33" s="1">
        <v>5.4000000000000003E-3</v>
      </c>
      <c r="O33" s="4">
        <f t="shared" si="2"/>
        <v>12.74139499781591</v>
      </c>
      <c r="P33" s="3">
        <f t="shared" si="3"/>
        <v>0.96148840433753691</v>
      </c>
    </row>
    <row r="34" spans="1:16" x14ac:dyDescent="0.25">
      <c r="A34" s="1">
        <v>2015</v>
      </c>
      <c r="B34" s="1">
        <v>10</v>
      </c>
      <c r="C34" s="1">
        <v>15</v>
      </c>
      <c r="D34" s="1">
        <v>20</v>
      </c>
      <c r="E34" s="1">
        <v>25</v>
      </c>
      <c r="F34" s="1">
        <v>11</v>
      </c>
      <c r="J34" s="1">
        <v>2457311.3508199998</v>
      </c>
      <c r="K34" s="1">
        <f t="shared" si="0"/>
        <v>0.93983999267220497</v>
      </c>
      <c r="L34" s="1">
        <f t="shared" si="1"/>
        <v>12.7339</v>
      </c>
      <c r="M34" s="1">
        <v>11.7339</v>
      </c>
      <c r="N34" s="1">
        <v>5.3E-3</v>
      </c>
      <c r="O34" s="4">
        <f t="shared" si="2"/>
        <v>12.74139499781591</v>
      </c>
      <c r="P34" s="3">
        <f t="shared" si="3"/>
        <v>1.9998217251863948</v>
      </c>
    </row>
    <row r="35" spans="1:16" x14ac:dyDescent="0.25">
      <c r="A35" s="1">
        <v>2015</v>
      </c>
      <c r="B35" s="1">
        <v>10</v>
      </c>
      <c r="C35" s="1">
        <v>15</v>
      </c>
      <c r="D35" s="1">
        <v>20</v>
      </c>
      <c r="E35" s="1">
        <v>26</v>
      </c>
      <c r="F35" s="1">
        <v>51</v>
      </c>
      <c r="J35" s="1">
        <v>2457311.3519799998</v>
      </c>
      <c r="K35" s="1">
        <f t="shared" si="0"/>
        <v>0.96767999231815338</v>
      </c>
      <c r="L35" s="1">
        <f t="shared" si="1"/>
        <v>12.7394</v>
      </c>
      <c r="M35" s="1">
        <v>11.7394</v>
      </c>
      <c r="N35" s="1">
        <v>5.3E-3</v>
      </c>
      <c r="O35" s="4">
        <f t="shared" si="2"/>
        <v>12.74139499781591</v>
      </c>
      <c r="P35" s="3">
        <f t="shared" si="3"/>
        <v>0.14168801301119904</v>
      </c>
    </row>
    <row r="36" spans="1:16" x14ac:dyDescent="0.25">
      <c r="A36" s="1">
        <v>2015</v>
      </c>
      <c r="B36" s="1">
        <v>10</v>
      </c>
      <c r="C36" s="1">
        <v>15</v>
      </c>
      <c r="D36" s="1">
        <v>20</v>
      </c>
      <c r="E36" s="1">
        <v>28</v>
      </c>
      <c r="F36" s="1">
        <v>33</v>
      </c>
      <c r="J36" s="1">
        <v>2457311.3531599999</v>
      </c>
      <c r="K36" s="1">
        <f t="shared" si="0"/>
        <v>0.99599999561905861</v>
      </c>
      <c r="L36" s="1">
        <f t="shared" si="1"/>
        <v>12.7376</v>
      </c>
      <c r="M36" s="1">
        <v>11.7376</v>
      </c>
      <c r="N36" s="1">
        <v>5.3E-3</v>
      </c>
      <c r="O36" s="4">
        <f t="shared" si="2"/>
        <v>12.74139499781591</v>
      </c>
      <c r="P36" s="3">
        <f t="shared" si="3"/>
        <v>0.51270944901227211</v>
      </c>
    </row>
    <row r="37" spans="1:16" x14ac:dyDescent="0.25">
      <c r="A37" s="1">
        <v>2015</v>
      </c>
      <c r="B37" s="1">
        <v>10</v>
      </c>
      <c r="C37" s="1">
        <v>15</v>
      </c>
      <c r="D37" s="1">
        <v>20</v>
      </c>
      <c r="E37" s="1">
        <v>30</v>
      </c>
      <c r="F37" s="1">
        <v>19</v>
      </c>
      <c r="J37" s="1">
        <v>2457311.35439</v>
      </c>
      <c r="K37" s="1">
        <f t="shared" si="0"/>
        <v>1.025519996881485</v>
      </c>
      <c r="L37" s="1">
        <f t="shared" si="1"/>
        <v>12.739699999999999</v>
      </c>
      <c r="M37" s="1">
        <v>11.739699999999999</v>
      </c>
      <c r="N37" s="1">
        <v>5.4000000000000003E-3</v>
      </c>
      <c r="O37" s="4">
        <f t="shared" si="2"/>
        <v>12.74139499781591</v>
      </c>
      <c r="P37" s="3">
        <f t="shared" si="3"/>
        <v>9.8525980656416823E-2</v>
      </c>
    </row>
    <row r="38" spans="1:16" x14ac:dyDescent="0.25">
      <c r="A38" s="1">
        <v>2015</v>
      </c>
      <c r="B38" s="1">
        <v>10</v>
      </c>
      <c r="C38" s="1">
        <v>15</v>
      </c>
      <c r="D38" s="1">
        <v>20</v>
      </c>
      <c r="E38" s="1">
        <v>32</v>
      </c>
      <c r="F38" s="1">
        <v>7</v>
      </c>
      <c r="J38" s="1">
        <v>2457311.3556400002</v>
      </c>
      <c r="K38" s="1">
        <f t="shared" si="0"/>
        <v>1.0555200017988682</v>
      </c>
      <c r="L38" s="1">
        <f t="shared" si="1"/>
        <v>12.7376</v>
      </c>
      <c r="M38" s="1">
        <v>11.7376</v>
      </c>
      <c r="N38" s="1">
        <v>5.4999999999999997E-3</v>
      </c>
      <c r="O38" s="4">
        <f t="shared" si="2"/>
        <v>12.74139499781591</v>
      </c>
      <c r="P38" s="3">
        <f t="shared" si="3"/>
        <v>0.47609945199189174</v>
      </c>
    </row>
    <row r="39" spans="1:16" x14ac:dyDescent="0.25">
      <c r="A39" s="1">
        <v>2015</v>
      </c>
      <c r="B39" s="1">
        <v>10</v>
      </c>
      <c r="C39" s="1">
        <v>15</v>
      </c>
      <c r="D39" s="1">
        <v>20</v>
      </c>
      <c r="E39" s="1">
        <v>33</v>
      </c>
      <c r="F39" s="1">
        <v>59</v>
      </c>
      <c r="J39" s="1">
        <v>2457311.3569299998</v>
      </c>
      <c r="K39" s="1">
        <f t="shared" si="0"/>
        <v>1.0864799916744232</v>
      </c>
      <c r="L39" s="1">
        <f t="shared" si="1"/>
        <v>12.7446</v>
      </c>
      <c r="M39" s="1">
        <v>11.7446</v>
      </c>
      <c r="N39" s="1">
        <v>5.5999999999999999E-3</v>
      </c>
      <c r="O39" s="4">
        <f t="shared" si="2"/>
        <v>12.74139499781591</v>
      </c>
      <c r="P39" s="3">
        <f t="shared" si="3"/>
        <v>0.32755226403142357</v>
      </c>
    </row>
    <row r="40" spans="1:16" x14ac:dyDescent="0.25">
      <c r="A40" s="1">
        <v>2015</v>
      </c>
      <c r="B40" s="1">
        <v>10</v>
      </c>
      <c r="C40" s="1">
        <v>15</v>
      </c>
      <c r="D40" s="1">
        <v>20</v>
      </c>
      <c r="E40" s="1">
        <v>35</v>
      </c>
      <c r="F40" s="1">
        <v>40</v>
      </c>
      <c r="J40" s="1">
        <v>2457311.3580999998</v>
      </c>
      <c r="K40" s="1">
        <f t="shared" si="0"/>
        <v>1.11455999314785</v>
      </c>
      <c r="L40" s="1">
        <f t="shared" si="1"/>
        <v>12.7371</v>
      </c>
      <c r="M40" s="1">
        <v>11.7371</v>
      </c>
      <c r="N40" s="1">
        <v>5.4000000000000003E-3</v>
      </c>
      <c r="O40" s="4">
        <f t="shared" si="2"/>
        <v>12.74139499781591</v>
      </c>
      <c r="P40" s="3">
        <f t="shared" si="3"/>
        <v>0.63261338267040657</v>
      </c>
    </row>
    <row r="41" spans="1:16" x14ac:dyDescent="0.25">
      <c r="A41" s="1">
        <v>2015</v>
      </c>
      <c r="B41" s="1">
        <v>10</v>
      </c>
      <c r="C41" s="1">
        <v>15</v>
      </c>
      <c r="D41" s="1">
        <v>20</v>
      </c>
      <c r="E41" s="1">
        <v>37</v>
      </c>
      <c r="F41" s="1">
        <v>30</v>
      </c>
      <c r="J41" s="1">
        <v>2457311.3593799998</v>
      </c>
      <c r="K41" s="1">
        <f t="shared" si="0"/>
        <v>1.1452799923717976</v>
      </c>
      <c r="L41" s="1">
        <f t="shared" si="1"/>
        <v>12.747</v>
      </c>
      <c r="M41" s="1">
        <v>11.747</v>
      </c>
      <c r="N41" s="1">
        <v>5.7000000000000002E-3</v>
      </c>
      <c r="O41" s="4">
        <f t="shared" si="2"/>
        <v>12.743477729959412</v>
      </c>
      <c r="P41" s="3">
        <f t="shared" si="3"/>
        <v>0.38185245425731207</v>
      </c>
    </row>
    <row r="42" spans="1:16" x14ac:dyDescent="0.25">
      <c r="A42" s="1">
        <v>2015</v>
      </c>
      <c r="B42" s="1">
        <v>10</v>
      </c>
      <c r="C42" s="1">
        <v>15</v>
      </c>
      <c r="D42" s="1">
        <v>20</v>
      </c>
      <c r="E42" s="1">
        <v>39</v>
      </c>
      <c r="F42" s="1">
        <v>7</v>
      </c>
      <c r="J42" s="1">
        <v>2457311.3605</v>
      </c>
      <c r="K42" s="1">
        <f t="shared" si="0"/>
        <v>1.1721599958837032</v>
      </c>
      <c r="L42" s="1">
        <f t="shared" si="1"/>
        <v>12.7479</v>
      </c>
      <c r="M42" s="1">
        <v>11.7479</v>
      </c>
      <c r="N42" s="1">
        <v>5.4999999999999997E-3</v>
      </c>
      <c r="O42" s="4">
        <f t="shared" si="2"/>
        <v>12.745300206484908</v>
      </c>
      <c r="P42" s="3">
        <f t="shared" si="3"/>
        <v>0.22343558086326507</v>
      </c>
    </row>
    <row r="43" spans="1:16" x14ac:dyDescent="0.25">
      <c r="A43" s="1">
        <v>2015</v>
      </c>
      <c r="B43" s="1">
        <v>10</v>
      </c>
      <c r="C43" s="1">
        <v>15</v>
      </c>
      <c r="D43" s="1">
        <v>20</v>
      </c>
      <c r="E43" s="1">
        <v>40</v>
      </c>
      <c r="F43" s="1">
        <v>44</v>
      </c>
      <c r="J43" s="1">
        <v>2457311.3616200001</v>
      </c>
      <c r="K43" s="1">
        <f t="shared" si="0"/>
        <v>1.1990399993956089</v>
      </c>
      <c r="L43" s="1">
        <f t="shared" si="1"/>
        <v>12.748799999999999</v>
      </c>
      <c r="M43" s="1">
        <v>11.748799999999999</v>
      </c>
      <c r="N43" s="1">
        <v>5.4999999999999997E-3</v>
      </c>
      <c r="O43" s="4">
        <f t="shared" si="2"/>
        <v>12.747122683010403</v>
      </c>
      <c r="P43" s="3">
        <f t="shared" si="3"/>
        <v>9.3004703589696563E-2</v>
      </c>
    </row>
    <row r="44" spans="1:16" x14ac:dyDescent="0.25">
      <c r="A44" s="1">
        <v>2015</v>
      </c>
      <c r="B44" s="1">
        <v>10</v>
      </c>
      <c r="C44" s="1">
        <v>15</v>
      </c>
      <c r="D44" s="1">
        <v>20</v>
      </c>
      <c r="E44" s="1">
        <v>42</v>
      </c>
      <c r="F44" s="1">
        <v>23</v>
      </c>
      <c r="J44" s="1">
        <v>2457311.36277</v>
      </c>
      <c r="K44" s="1">
        <f t="shared" si="0"/>
        <v>1.2266399972140789</v>
      </c>
      <c r="L44" s="1">
        <f t="shared" si="1"/>
        <v>12.743399999999999</v>
      </c>
      <c r="M44" s="1">
        <v>11.743399999999999</v>
      </c>
      <c r="N44" s="1">
        <v>5.5999999999999999E-3</v>
      </c>
      <c r="O44" s="4">
        <f t="shared" si="2"/>
        <v>12.748993975479008</v>
      </c>
      <c r="P44" s="3">
        <f t="shared" si="3"/>
        <v>0.99784954272169701</v>
      </c>
    </row>
    <row r="45" spans="1:16" x14ac:dyDescent="0.25">
      <c r="A45" s="1">
        <v>2015</v>
      </c>
      <c r="B45" s="1">
        <v>10</v>
      </c>
      <c r="C45" s="1">
        <v>15</v>
      </c>
      <c r="D45" s="1">
        <v>20</v>
      </c>
      <c r="E45" s="1">
        <v>44</v>
      </c>
      <c r="F45" s="1">
        <v>10</v>
      </c>
      <c r="J45" s="1">
        <v>2457311.3640000001</v>
      </c>
      <c r="K45" s="1">
        <f t="shared" si="0"/>
        <v>1.2561599984765053</v>
      </c>
      <c r="L45" s="1">
        <f t="shared" si="1"/>
        <v>12.7577</v>
      </c>
      <c r="M45" s="1">
        <v>11.7577</v>
      </c>
      <c r="N45" s="1">
        <v>5.5999999999999999E-3</v>
      </c>
      <c r="O45" s="4">
        <f t="shared" si="2"/>
        <v>12.750995445058784</v>
      </c>
      <c r="P45" s="3">
        <f t="shared" si="3"/>
        <v>1.4333882959113433</v>
      </c>
    </row>
    <row r="46" spans="1:16" x14ac:dyDescent="0.25">
      <c r="A46" s="1">
        <v>2015</v>
      </c>
      <c r="B46" s="1">
        <v>10</v>
      </c>
      <c r="C46" s="1">
        <v>15</v>
      </c>
      <c r="D46" s="1">
        <v>20</v>
      </c>
      <c r="E46" s="1">
        <v>46</v>
      </c>
      <c r="F46" s="1">
        <v>2</v>
      </c>
      <c r="J46" s="1">
        <v>2457311.3653000002</v>
      </c>
      <c r="K46" s="1">
        <f t="shared" si="0"/>
        <v>1.2873600013554096</v>
      </c>
      <c r="L46" s="1">
        <f t="shared" si="1"/>
        <v>12.7515</v>
      </c>
      <c r="M46" s="1">
        <v>11.7515</v>
      </c>
      <c r="N46" s="1">
        <v>5.7000000000000002E-3</v>
      </c>
      <c r="O46" s="4">
        <f t="shared" si="2"/>
        <v>12.75311081951612</v>
      </c>
      <c r="P46" s="3">
        <f t="shared" si="3"/>
        <v>7.9862712019503707E-2</v>
      </c>
    </row>
    <row r="47" spans="1:16" x14ac:dyDescent="0.25">
      <c r="A47" s="1">
        <v>2015</v>
      </c>
      <c r="B47" s="1">
        <v>10</v>
      </c>
      <c r="C47" s="1">
        <v>15</v>
      </c>
      <c r="D47" s="1">
        <v>20</v>
      </c>
      <c r="E47" s="1">
        <v>47</v>
      </c>
      <c r="F47" s="1">
        <v>52</v>
      </c>
      <c r="J47" s="1">
        <v>2457311.3665700001</v>
      </c>
      <c r="K47" s="1">
        <f t="shared" si="0"/>
        <v>1.3178399987518787</v>
      </c>
      <c r="L47" s="1">
        <f t="shared" si="1"/>
        <v>12.7577</v>
      </c>
      <c r="M47" s="1">
        <v>11.7577</v>
      </c>
      <c r="N47" s="1">
        <v>5.4999999999999997E-3</v>
      </c>
      <c r="O47" s="4">
        <f t="shared" si="2"/>
        <v>12.75517737727262</v>
      </c>
      <c r="P47" s="3">
        <f t="shared" si="3"/>
        <v>0.21036778263448225</v>
      </c>
    </row>
    <row r="48" spans="1:16" x14ac:dyDescent="0.25">
      <c r="A48" s="1">
        <v>2015</v>
      </c>
      <c r="B48" s="1">
        <v>10</v>
      </c>
      <c r="C48" s="1">
        <v>15</v>
      </c>
      <c r="D48" s="1">
        <v>20</v>
      </c>
      <c r="E48" s="1">
        <v>49</v>
      </c>
      <c r="F48" s="1">
        <v>30</v>
      </c>
      <c r="J48" s="1">
        <v>2457311.3677099999</v>
      </c>
      <c r="K48" s="1">
        <f t="shared" si="0"/>
        <v>1.3451999947428703</v>
      </c>
      <c r="L48" s="1">
        <f t="shared" si="1"/>
        <v>12.748799999999999</v>
      </c>
      <c r="M48" s="1">
        <v>11.748799999999999</v>
      </c>
      <c r="N48" s="1">
        <v>5.7000000000000002E-3</v>
      </c>
      <c r="O48" s="4">
        <f t="shared" si="2"/>
        <v>12.757032397507611</v>
      </c>
      <c r="P48" s="3">
        <f t="shared" si="3"/>
        <v>2.0859454824050228</v>
      </c>
    </row>
    <row r="49" spans="1:16" x14ac:dyDescent="0.25">
      <c r="A49" s="1">
        <v>2015</v>
      </c>
      <c r="B49" s="1">
        <v>10</v>
      </c>
      <c r="C49" s="1">
        <v>15</v>
      </c>
      <c r="D49" s="1">
        <v>20</v>
      </c>
      <c r="E49" s="1">
        <v>51</v>
      </c>
      <c r="F49" s="1">
        <v>34</v>
      </c>
      <c r="J49" s="1">
        <v>2457311.3691400001</v>
      </c>
      <c r="K49" s="1">
        <f t="shared" si="0"/>
        <v>1.3795199990272522</v>
      </c>
      <c r="L49" s="1">
        <f t="shared" si="1"/>
        <v>12.7494</v>
      </c>
      <c r="M49" s="1">
        <v>11.7494</v>
      </c>
      <c r="N49" s="1">
        <v>5.7999999999999996E-3</v>
      </c>
      <c r="O49" s="4">
        <f t="shared" si="2"/>
        <v>12.759359309486454</v>
      </c>
      <c r="P49" s="3">
        <f t="shared" si="3"/>
        <v>2.9485090798746407</v>
      </c>
    </row>
    <row r="50" spans="1:16" x14ac:dyDescent="0.25">
      <c r="A50" s="1">
        <v>2015</v>
      </c>
      <c r="B50" s="1">
        <v>10</v>
      </c>
      <c r="C50" s="1">
        <v>15</v>
      </c>
      <c r="D50" s="1">
        <v>20</v>
      </c>
      <c r="E50" s="1">
        <v>54</v>
      </c>
      <c r="F50" s="1">
        <v>13</v>
      </c>
      <c r="J50" s="1">
        <v>2457311.3709800001</v>
      </c>
      <c r="K50" s="1">
        <f t="shared" si="0"/>
        <v>1.4236800000071526</v>
      </c>
      <c r="L50" s="1">
        <f t="shared" si="1"/>
        <v>12.7669</v>
      </c>
      <c r="M50" s="1">
        <v>11.7669</v>
      </c>
      <c r="N50" s="1">
        <v>5.5999999999999999E-3</v>
      </c>
      <c r="O50" s="4">
        <f t="shared" si="2"/>
        <v>12.762353377739313</v>
      </c>
      <c r="P50" s="3">
        <f t="shared" si="3"/>
        <v>0.65917646624278736</v>
      </c>
    </row>
    <row r="51" spans="1:16" x14ac:dyDescent="0.25">
      <c r="A51" s="1">
        <v>2015</v>
      </c>
      <c r="B51" s="1">
        <v>10</v>
      </c>
      <c r="C51" s="1">
        <v>15</v>
      </c>
      <c r="D51" s="1">
        <v>21</v>
      </c>
      <c r="E51" s="1">
        <v>8</v>
      </c>
      <c r="F51" s="1">
        <v>55</v>
      </c>
      <c r="J51" s="1">
        <v>2457311.3811900001</v>
      </c>
      <c r="K51" s="1">
        <f t="shared" si="0"/>
        <v>1.6687199994921684</v>
      </c>
      <c r="L51" s="1">
        <f t="shared" si="1"/>
        <v>12.782400000000001</v>
      </c>
      <c r="M51" s="1">
        <v>11.782400000000001</v>
      </c>
      <c r="N51" s="1">
        <v>5.4000000000000003E-3</v>
      </c>
      <c r="O51" s="4">
        <f t="shared" si="2"/>
        <v>12.778967201717091</v>
      </c>
      <c r="P51" s="3">
        <f t="shared" si="3"/>
        <v>0.40411879462107414</v>
      </c>
    </row>
    <row r="52" spans="1:16" x14ac:dyDescent="0.25">
      <c r="A52" s="1">
        <v>2015</v>
      </c>
      <c r="B52" s="1">
        <v>10</v>
      </c>
      <c r="C52" s="1">
        <v>15</v>
      </c>
      <c r="D52" s="1">
        <v>21</v>
      </c>
      <c r="E52" s="1">
        <v>12</v>
      </c>
      <c r="F52" s="1">
        <v>18</v>
      </c>
      <c r="J52" s="1">
        <v>2457311.3835399998</v>
      </c>
      <c r="K52" s="1">
        <f t="shared" si="0"/>
        <v>1.7251199930906296</v>
      </c>
      <c r="L52" s="1">
        <f t="shared" si="1"/>
        <v>12.7727</v>
      </c>
      <c r="M52" s="1">
        <v>11.7727</v>
      </c>
      <c r="N52" s="1">
        <v>5.4000000000000003E-3</v>
      </c>
      <c r="O52" s="4">
        <f t="shared" si="2"/>
        <v>12.778991088532731</v>
      </c>
      <c r="P52" s="3">
        <f t="shared" si="3"/>
        <v>1.3572632005025216</v>
      </c>
    </row>
    <row r="53" spans="1:16" x14ac:dyDescent="0.25">
      <c r="A53" s="1">
        <v>2015</v>
      </c>
      <c r="B53" s="1">
        <v>10</v>
      </c>
      <c r="C53" s="1">
        <v>15</v>
      </c>
      <c r="D53" s="1">
        <v>21</v>
      </c>
      <c r="E53" s="1">
        <v>14</v>
      </c>
      <c r="F53" s="1">
        <v>40</v>
      </c>
      <c r="J53" s="1">
        <v>2457311.3851899998</v>
      </c>
      <c r="K53" s="1">
        <f t="shared" si="0"/>
        <v>1.7647199928760529</v>
      </c>
      <c r="L53" s="1">
        <f t="shared" si="1"/>
        <v>12.777699999999999</v>
      </c>
      <c r="M53" s="1">
        <v>11.777699999999999</v>
      </c>
      <c r="N53" s="1">
        <v>5.7000000000000002E-3</v>
      </c>
      <c r="O53" s="4">
        <f t="shared" si="2"/>
        <v>12.778991088532731</v>
      </c>
      <c r="P53" s="3">
        <f t="shared" si="3"/>
        <v>5.1305312383836024E-2</v>
      </c>
    </row>
    <row r="54" spans="1:16" x14ac:dyDescent="0.25">
      <c r="A54" s="1">
        <v>2015</v>
      </c>
      <c r="B54" s="1">
        <v>10</v>
      </c>
      <c r="C54" s="1">
        <v>15</v>
      </c>
      <c r="D54" s="1">
        <v>21</v>
      </c>
      <c r="E54" s="1">
        <v>16</v>
      </c>
      <c r="F54" s="1">
        <v>49</v>
      </c>
      <c r="J54" s="1">
        <v>2457311.38668</v>
      </c>
      <c r="K54" s="1">
        <f t="shared" si="0"/>
        <v>1.8004799969494343</v>
      </c>
      <c r="L54" s="1">
        <f t="shared" si="1"/>
        <v>12.7789</v>
      </c>
      <c r="M54" s="1">
        <v>11.7789</v>
      </c>
      <c r="N54" s="1">
        <v>5.5999999999999999E-3</v>
      </c>
      <c r="O54" s="4">
        <f t="shared" si="2"/>
        <v>12.778991088532731</v>
      </c>
      <c r="P54" s="3">
        <f t="shared" si="3"/>
        <v>2.6457655596440395E-4</v>
      </c>
    </row>
    <row r="55" spans="1:16" x14ac:dyDescent="0.25">
      <c r="A55" s="1">
        <v>2015</v>
      </c>
      <c r="B55" s="1">
        <v>10</v>
      </c>
      <c r="C55" s="1">
        <v>15</v>
      </c>
      <c r="D55" s="1">
        <v>21</v>
      </c>
      <c r="E55" s="1">
        <v>18</v>
      </c>
      <c r="F55" s="1">
        <v>49</v>
      </c>
      <c r="J55" s="1">
        <v>2457311.3880699999</v>
      </c>
      <c r="K55" s="1">
        <f t="shared" si="0"/>
        <v>1.8338399939239025</v>
      </c>
      <c r="L55" s="1">
        <f t="shared" si="1"/>
        <v>12.764900000000001</v>
      </c>
      <c r="M55" s="1">
        <v>11.764900000000001</v>
      </c>
      <c r="N55" s="1">
        <v>6.0000000000000001E-3</v>
      </c>
      <c r="O55" s="4">
        <f t="shared" si="2"/>
        <v>12.778991088532731</v>
      </c>
      <c r="P55" s="3">
        <f t="shared" si="3"/>
        <v>5.5155215565899454</v>
      </c>
    </row>
    <row r="56" spans="1:16" x14ac:dyDescent="0.25">
      <c r="A56" s="1">
        <v>2015</v>
      </c>
      <c r="B56" s="1">
        <v>10</v>
      </c>
      <c r="C56" s="1">
        <v>15</v>
      </c>
      <c r="D56" s="1">
        <v>21</v>
      </c>
      <c r="E56" s="1">
        <v>20</v>
      </c>
      <c r="F56" s="1">
        <v>37</v>
      </c>
      <c r="J56" s="1">
        <v>2457311.3893200001</v>
      </c>
      <c r="K56" s="1">
        <f t="shared" si="0"/>
        <v>1.8638399988412857</v>
      </c>
      <c r="L56" s="1">
        <f t="shared" si="1"/>
        <v>12.765599999999999</v>
      </c>
      <c r="M56" s="1">
        <v>11.765599999999999</v>
      </c>
      <c r="N56" s="1">
        <v>5.7000000000000002E-3</v>
      </c>
      <c r="O56" s="4">
        <f t="shared" si="2"/>
        <v>12.778991088532731</v>
      </c>
      <c r="P56" s="3">
        <f t="shared" si="3"/>
        <v>5.5192752259605902</v>
      </c>
    </row>
    <row r="57" spans="1:16" x14ac:dyDescent="0.25">
      <c r="A57" s="1">
        <v>2015</v>
      </c>
      <c r="B57" s="1">
        <v>10</v>
      </c>
      <c r="C57" s="1">
        <v>15</v>
      </c>
      <c r="D57" s="1">
        <v>21</v>
      </c>
      <c r="E57" s="1">
        <v>22</v>
      </c>
      <c r="F57" s="1">
        <v>26</v>
      </c>
      <c r="J57" s="1">
        <v>2457311.3905799999</v>
      </c>
      <c r="K57" s="1">
        <f t="shared" si="0"/>
        <v>1.8940799944102764</v>
      </c>
      <c r="L57" s="1">
        <f t="shared" si="1"/>
        <v>12.7805</v>
      </c>
      <c r="M57" s="1">
        <v>11.7805</v>
      </c>
      <c r="N57" s="1">
        <v>6.1000000000000004E-3</v>
      </c>
      <c r="O57" s="4">
        <f t="shared" si="2"/>
        <v>12.778991088532731</v>
      </c>
      <c r="P57" s="3">
        <f t="shared" si="3"/>
        <v>6.1188224027306164E-2</v>
      </c>
    </row>
    <row r="58" spans="1:16" x14ac:dyDescent="0.25">
      <c r="A58" s="1">
        <v>2015</v>
      </c>
      <c r="B58" s="1">
        <v>10</v>
      </c>
      <c r="C58" s="1">
        <v>15</v>
      </c>
      <c r="D58" s="1">
        <v>21</v>
      </c>
      <c r="E58" s="1">
        <v>24</v>
      </c>
      <c r="F58" s="1">
        <v>4</v>
      </c>
      <c r="J58" s="1">
        <v>2457311.3917100001</v>
      </c>
      <c r="K58" s="1">
        <f t="shared" si="0"/>
        <v>1.9211999997496605</v>
      </c>
      <c r="L58" s="1">
        <f t="shared" si="1"/>
        <v>12.770799999999999</v>
      </c>
      <c r="M58" s="1">
        <v>11.770799999999999</v>
      </c>
      <c r="N58" s="1">
        <v>6.4999999999999997E-3</v>
      </c>
      <c r="O58" s="4">
        <f t="shared" si="2"/>
        <v>12.778991088532731</v>
      </c>
      <c r="P58" s="3">
        <f t="shared" si="3"/>
        <v>1.5880220438116992</v>
      </c>
    </row>
    <row r="59" spans="1:16" x14ac:dyDescent="0.25">
      <c r="A59" s="1">
        <v>2015</v>
      </c>
      <c r="B59" s="1">
        <v>10</v>
      </c>
      <c r="C59" s="1">
        <v>15</v>
      </c>
      <c r="D59" s="1">
        <v>21</v>
      </c>
      <c r="E59" s="1">
        <v>25</v>
      </c>
      <c r="F59" s="1">
        <v>46</v>
      </c>
      <c r="J59" s="1">
        <v>2457311.3928899998</v>
      </c>
      <c r="K59" s="1">
        <f t="shared" si="0"/>
        <v>1.9495199918746948</v>
      </c>
      <c r="L59" s="1">
        <f t="shared" si="1"/>
        <v>12.7845</v>
      </c>
      <c r="M59" s="1">
        <v>11.7845</v>
      </c>
      <c r="N59" s="1">
        <v>6.7000000000000002E-3</v>
      </c>
      <c r="O59" s="4">
        <f t="shared" si="2"/>
        <v>12.778991088532731</v>
      </c>
      <c r="P59" s="3">
        <f t="shared" si="3"/>
        <v>0.67605492435294445</v>
      </c>
    </row>
    <row r="60" spans="1:16" x14ac:dyDescent="0.25">
      <c r="A60" s="1">
        <v>2015</v>
      </c>
      <c r="B60" s="1">
        <v>10</v>
      </c>
      <c r="C60" s="1">
        <v>15</v>
      </c>
      <c r="D60" s="1">
        <v>21</v>
      </c>
      <c r="E60" s="1">
        <v>27</v>
      </c>
      <c r="F60" s="1">
        <v>34</v>
      </c>
      <c r="J60" s="1">
        <v>2457311.39414</v>
      </c>
      <c r="K60" s="1">
        <f t="shared" si="0"/>
        <v>1.979519996792078</v>
      </c>
      <c r="L60" s="1">
        <f t="shared" si="1"/>
        <v>12.795</v>
      </c>
      <c r="M60" s="1">
        <v>11.795</v>
      </c>
      <c r="N60" s="1">
        <v>6.4999999999999997E-3</v>
      </c>
      <c r="O60" s="4">
        <f t="shared" si="2"/>
        <v>12.778991088532731</v>
      </c>
      <c r="P60" s="3">
        <f t="shared" si="3"/>
        <v>6.0659229909315364</v>
      </c>
    </row>
    <row r="61" spans="1:16" x14ac:dyDescent="0.25">
      <c r="A61" s="1">
        <v>2015</v>
      </c>
      <c r="B61" s="1">
        <v>10</v>
      </c>
      <c r="C61" s="1">
        <v>15</v>
      </c>
      <c r="D61" s="1">
        <v>21</v>
      </c>
      <c r="E61" s="1">
        <v>29</v>
      </c>
      <c r="F61" s="1">
        <v>9</v>
      </c>
      <c r="J61" s="1">
        <v>2457311.39524</v>
      </c>
      <c r="K61" s="1">
        <f t="shared" si="0"/>
        <v>2.0059199966490269</v>
      </c>
      <c r="L61" s="1">
        <f t="shared" si="1"/>
        <v>12.7841</v>
      </c>
      <c r="M61" s="1">
        <v>11.7841</v>
      </c>
      <c r="N61" s="1">
        <v>6.3E-3</v>
      </c>
      <c r="O61" s="4">
        <f t="shared" si="2"/>
        <v>12.778991088532731</v>
      </c>
      <c r="P61" s="3">
        <f t="shared" si="3"/>
        <v>0.65762097204329317</v>
      </c>
    </row>
    <row r="62" spans="1:16" x14ac:dyDescent="0.25">
      <c r="A62" s="1">
        <v>2015</v>
      </c>
      <c r="B62" s="1">
        <v>10</v>
      </c>
      <c r="C62" s="1">
        <v>15</v>
      </c>
      <c r="D62" s="1">
        <v>21</v>
      </c>
      <c r="E62" s="1">
        <v>30</v>
      </c>
      <c r="F62" s="1">
        <v>52</v>
      </c>
      <c r="J62" s="1">
        <v>2457311.3964399998</v>
      </c>
      <c r="K62" s="1">
        <f t="shared" si="0"/>
        <v>2.034719992429018</v>
      </c>
      <c r="L62" s="1">
        <f t="shared" si="1"/>
        <v>12.7819</v>
      </c>
      <c r="M62" s="1">
        <v>11.7819</v>
      </c>
      <c r="N62" s="1">
        <v>6.1999999999999998E-3</v>
      </c>
      <c r="O62" s="4">
        <f t="shared" si="2"/>
        <v>12.778991088532731</v>
      </c>
      <c r="P62" s="3">
        <f t="shared" si="3"/>
        <v>0.22012918637906123</v>
      </c>
    </row>
    <row r="63" spans="1:16" x14ac:dyDescent="0.25">
      <c r="A63" s="1">
        <v>2015</v>
      </c>
      <c r="B63" s="1">
        <v>10</v>
      </c>
      <c r="C63" s="1">
        <v>15</v>
      </c>
      <c r="D63" s="1">
        <v>21</v>
      </c>
      <c r="E63" s="1">
        <v>32</v>
      </c>
      <c r="F63" s="1">
        <v>40</v>
      </c>
      <c r="J63" s="1">
        <v>2457311.39769</v>
      </c>
      <c r="K63" s="1">
        <f t="shared" si="0"/>
        <v>2.0647199973464012</v>
      </c>
      <c r="L63" s="1">
        <f t="shared" si="1"/>
        <v>12.7765</v>
      </c>
      <c r="M63" s="1">
        <v>11.7765</v>
      </c>
      <c r="N63" s="1">
        <v>5.8999999999999999E-3</v>
      </c>
      <c r="O63" s="4">
        <f t="shared" si="2"/>
        <v>12.778991088532731</v>
      </c>
      <c r="P63" s="3">
        <f t="shared" si="3"/>
        <v>0.17826837339561621</v>
      </c>
    </row>
    <row r="64" spans="1:16" x14ac:dyDescent="0.25">
      <c r="A64" s="1">
        <v>2015</v>
      </c>
      <c r="B64" s="1">
        <v>10</v>
      </c>
      <c r="C64" s="1">
        <v>15</v>
      </c>
      <c r="D64" s="1">
        <v>21</v>
      </c>
      <c r="E64" s="1">
        <v>34</v>
      </c>
      <c r="F64" s="1">
        <v>17</v>
      </c>
      <c r="J64" s="1">
        <v>2457311.3988100002</v>
      </c>
      <c r="K64" s="1">
        <f t="shared" si="0"/>
        <v>2.0916000008583069</v>
      </c>
      <c r="L64" s="1">
        <f t="shared" si="1"/>
        <v>12.786</v>
      </c>
      <c r="M64" s="1">
        <v>11.786</v>
      </c>
      <c r="N64" s="1">
        <v>6.4000000000000003E-3</v>
      </c>
      <c r="O64" s="4">
        <f t="shared" si="2"/>
        <v>12.778991088532731</v>
      </c>
      <c r="P64" s="3">
        <f t="shared" si="3"/>
        <v>1.1993369129885334</v>
      </c>
    </row>
    <row r="65" spans="1:16" x14ac:dyDescent="0.25">
      <c r="A65" s="1">
        <v>2015</v>
      </c>
      <c r="B65" s="1">
        <v>10</v>
      </c>
      <c r="C65" s="1">
        <v>15</v>
      </c>
      <c r="D65" s="1">
        <v>21</v>
      </c>
      <c r="E65" s="1">
        <v>36</v>
      </c>
      <c r="F65" s="1">
        <v>1</v>
      </c>
      <c r="J65" s="1">
        <v>2457311.40001</v>
      </c>
      <c r="K65" s="1">
        <f t="shared" si="0"/>
        <v>2.120399996638298</v>
      </c>
      <c r="L65" s="1">
        <f t="shared" si="1"/>
        <v>12.774800000000001</v>
      </c>
      <c r="M65" s="1">
        <v>11.774800000000001</v>
      </c>
      <c r="N65" s="1">
        <v>6.0000000000000001E-3</v>
      </c>
      <c r="O65" s="4">
        <f t="shared" si="2"/>
        <v>12.778991088532731</v>
      </c>
      <c r="P65" s="3">
        <f t="shared" si="3"/>
        <v>0.48792286358837977</v>
      </c>
    </row>
    <row r="66" spans="1:16" x14ac:dyDescent="0.25">
      <c r="A66" s="1">
        <v>2015</v>
      </c>
      <c r="B66" s="1">
        <v>10</v>
      </c>
      <c r="C66" s="1">
        <v>15</v>
      </c>
      <c r="D66" s="1">
        <v>21</v>
      </c>
      <c r="E66" s="1">
        <v>37</v>
      </c>
      <c r="F66" s="1">
        <v>51</v>
      </c>
      <c r="J66" s="1">
        <v>2457311.4012799999</v>
      </c>
      <c r="K66" s="1">
        <f t="shared" si="0"/>
        <v>2.1508799940347672</v>
      </c>
      <c r="L66" s="1">
        <f t="shared" si="1"/>
        <v>12.786099999999999</v>
      </c>
      <c r="M66" s="1">
        <v>11.786099999999999</v>
      </c>
      <c r="N66" s="1">
        <v>5.8999999999999999E-3</v>
      </c>
      <c r="O66" s="4">
        <f t="shared" si="2"/>
        <v>12.778991088532731</v>
      </c>
      <c r="P66" s="3">
        <f t="shared" si="3"/>
        <v>1.4517846092921789</v>
      </c>
    </row>
    <row r="67" spans="1:16" x14ac:dyDescent="0.25">
      <c r="A67" s="1">
        <v>2015</v>
      </c>
      <c r="B67" s="1">
        <v>10</v>
      </c>
      <c r="C67" s="1">
        <v>15</v>
      </c>
      <c r="D67" s="1">
        <v>21</v>
      </c>
      <c r="E67" s="1">
        <v>39</v>
      </c>
      <c r="F67" s="1">
        <v>29</v>
      </c>
      <c r="J67" s="1">
        <v>2457311.4024200002</v>
      </c>
      <c r="K67" s="1">
        <f t="shared" ref="K67:K130" si="4">(J67-$J$2)*24</f>
        <v>2.1782400012016296</v>
      </c>
      <c r="L67" s="1">
        <f t="shared" ref="L67:L130" si="5">M67+1</f>
        <v>12.785600000000001</v>
      </c>
      <c r="M67" s="1">
        <v>11.785600000000001</v>
      </c>
      <c r="N67" s="1">
        <v>5.7999999999999996E-3</v>
      </c>
      <c r="O67" s="4">
        <f t="shared" ref="O67:O130" si="6">IF(K67&lt;G$1,$H$1,IF(K67&lt;G$2,H$1+(K67-G$1)/(G$2-G$1)*(H$2-H$1),IF(K67&lt;G$3,H$2,IF(K67&lt;G$4,H$2+(K67-G$3)/(G$4-G$3)*(H$1-H$2),H$1))))</f>
        <v>12.778991088532731</v>
      </c>
      <c r="P67" s="3">
        <f t="shared" ref="P67:P130" si="7">(O67-L67)^2/N67^2</f>
        <v>1.2983861706958297</v>
      </c>
    </row>
    <row r="68" spans="1:16" x14ac:dyDescent="0.25">
      <c r="A68" s="1">
        <v>2015</v>
      </c>
      <c r="B68" s="1">
        <v>10</v>
      </c>
      <c r="C68" s="1">
        <v>15</v>
      </c>
      <c r="D68" s="1">
        <v>21</v>
      </c>
      <c r="E68" s="1">
        <v>41</v>
      </c>
      <c r="F68" s="1">
        <v>4</v>
      </c>
      <c r="J68" s="1">
        <v>2457311.4035200002</v>
      </c>
      <c r="K68" s="1">
        <f t="shared" si="4"/>
        <v>2.2046400010585785</v>
      </c>
      <c r="L68" s="1">
        <f t="shared" si="5"/>
        <v>12.7812</v>
      </c>
      <c r="M68" s="1">
        <v>11.7812</v>
      </c>
      <c r="N68" s="1">
        <v>6.1000000000000004E-3</v>
      </c>
      <c r="O68" s="4">
        <f t="shared" si="6"/>
        <v>12.778991088532731</v>
      </c>
      <c r="P68" s="3">
        <f t="shared" si="7"/>
        <v>0.13112845660396089</v>
      </c>
    </row>
    <row r="69" spans="1:16" x14ac:dyDescent="0.25">
      <c r="A69" s="1">
        <v>2015</v>
      </c>
      <c r="B69" s="1">
        <v>10</v>
      </c>
      <c r="C69" s="1">
        <v>15</v>
      </c>
      <c r="D69" s="1">
        <v>21</v>
      </c>
      <c r="E69" s="1">
        <v>42</v>
      </c>
      <c r="F69" s="1">
        <v>46</v>
      </c>
      <c r="J69" s="1">
        <v>2457311.4046999998</v>
      </c>
      <c r="K69" s="1">
        <f t="shared" si="4"/>
        <v>2.2329599931836128</v>
      </c>
      <c r="L69" s="1">
        <f t="shared" si="5"/>
        <v>12.778600000000001</v>
      </c>
      <c r="M69" s="1">
        <v>11.778600000000001</v>
      </c>
      <c r="N69" s="1">
        <v>6.1000000000000004E-3</v>
      </c>
      <c r="O69" s="4">
        <f t="shared" si="6"/>
        <v>12.778991088532731</v>
      </c>
      <c r="P69" s="3">
        <f t="shared" si="7"/>
        <v>4.1104606404986834E-3</v>
      </c>
    </row>
    <row r="70" spans="1:16" x14ac:dyDescent="0.25">
      <c r="A70" s="1">
        <v>2015</v>
      </c>
      <c r="B70" s="1">
        <v>10</v>
      </c>
      <c r="C70" s="1">
        <v>15</v>
      </c>
      <c r="D70" s="1">
        <v>21</v>
      </c>
      <c r="E70" s="1">
        <v>44</v>
      </c>
      <c r="F70" s="1">
        <v>24</v>
      </c>
      <c r="J70" s="1">
        <v>2457311.4058300001</v>
      </c>
      <c r="K70" s="1">
        <f t="shared" si="4"/>
        <v>2.2600799985229969</v>
      </c>
      <c r="L70" s="1">
        <f t="shared" si="5"/>
        <v>12.7766</v>
      </c>
      <c r="M70" s="1">
        <v>11.7766</v>
      </c>
      <c r="N70" s="1">
        <v>6.0000000000000001E-3</v>
      </c>
      <c r="O70" s="4">
        <f t="shared" si="6"/>
        <v>12.778991088532731</v>
      </c>
      <c r="P70" s="3">
        <f t="shared" si="7"/>
        <v>0.15881401031545597</v>
      </c>
    </row>
    <row r="71" spans="1:16" x14ac:dyDescent="0.25">
      <c r="A71" s="1">
        <v>2015</v>
      </c>
      <c r="B71" s="1">
        <v>10</v>
      </c>
      <c r="C71" s="1">
        <v>15</v>
      </c>
      <c r="D71" s="1">
        <v>21</v>
      </c>
      <c r="E71" s="1">
        <v>45</v>
      </c>
      <c r="F71" s="1">
        <v>60</v>
      </c>
      <c r="J71" s="1">
        <v>2457311.4069400001</v>
      </c>
      <c r="K71" s="1">
        <f t="shared" si="4"/>
        <v>2.2867200002074242</v>
      </c>
      <c r="L71" s="1">
        <f t="shared" si="5"/>
        <v>12.781000000000001</v>
      </c>
      <c r="M71" s="1">
        <v>11.781000000000001</v>
      </c>
      <c r="N71" s="1">
        <v>6.3E-3</v>
      </c>
      <c r="O71" s="4">
        <f t="shared" si="6"/>
        <v>12.778991088532731</v>
      </c>
      <c r="P71" s="3">
        <f t="shared" si="7"/>
        <v>0.10168116108157157</v>
      </c>
    </row>
    <row r="72" spans="1:16" x14ac:dyDescent="0.25">
      <c r="A72" s="1">
        <v>2015</v>
      </c>
      <c r="B72" s="1">
        <v>10</v>
      </c>
      <c r="C72" s="1">
        <v>15</v>
      </c>
      <c r="D72" s="1">
        <v>21</v>
      </c>
      <c r="E72" s="1">
        <v>47</v>
      </c>
      <c r="F72" s="1">
        <v>42</v>
      </c>
      <c r="J72" s="1">
        <v>2457311.4081299999</v>
      </c>
      <c r="K72" s="1">
        <f t="shared" si="4"/>
        <v>2.3152799941599369</v>
      </c>
      <c r="L72" s="1">
        <f t="shared" si="5"/>
        <v>12.7888</v>
      </c>
      <c r="M72" s="1">
        <v>11.7888</v>
      </c>
      <c r="N72" s="1">
        <v>6.1000000000000004E-3</v>
      </c>
      <c r="O72" s="4">
        <f t="shared" si="6"/>
        <v>12.778991088532731</v>
      </c>
      <c r="P72" s="3">
        <f t="shared" si="7"/>
        <v>2.5857227673401311</v>
      </c>
    </row>
    <row r="73" spans="1:16" x14ac:dyDescent="0.25">
      <c r="A73" s="1">
        <v>2015</v>
      </c>
      <c r="B73" s="1">
        <v>10</v>
      </c>
      <c r="C73" s="1">
        <v>15</v>
      </c>
      <c r="D73" s="1">
        <v>21</v>
      </c>
      <c r="E73" s="1">
        <v>49</v>
      </c>
      <c r="F73" s="1">
        <v>22</v>
      </c>
      <c r="J73" s="1">
        <v>2457311.4092799998</v>
      </c>
      <c r="K73" s="1">
        <f t="shared" si="4"/>
        <v>2.3428799919784069</v>
      </c>
      <c r="L73" s="1">
        <f t="shared" si="5"/>
        <v>12.7742</v>
      </c>
      <c r="M73" s="1">
        <v>11.7742</v>
      </c>
      <c r="N73" s="1">
        <v>6.1999999999999998E-3</v>
      </c>
      <c r="O73" s="4">
        <f t="shared" si="6"/>
        <v>12.778991088532731</v>
      </c>
      <c r="P73" s="3">
        <f t="shared" si="7"/>
        <v>0.59715216775393876</v>
      </c>
    </row>
    <row r="74" spans="1:16" x14ac:dyDescent="0.25">
      <c r="A74" s="1">
        <v>2015</v>
      </c>
      <c r="B74" s="1">
        <v>10</v>
      </c>
      <c r="C74" s="1">
        <v>15</v>
      </c>
      <c r="D74" s="1">
        <v>21</v>
      </c>
      <c r="E74" s="1">
        <v>53</v>
      </c>
      <c r="F74" s="1">
        <v>43</v>
      </c>
      <c r="J74" s="1">
        <v>2457311.4123</v>
      </c>
      <c r="K74" s="1">
        <f t="shared" si="4"/>
        <v>2.4153599962592125</v>
      </c>
      <c r="L74" s="1">
        <f t="shared" si="5"/>
        <v>12.7767</v>
      </c>
      <c r="M74" s="1">
        <v>11.7767</v>
      </c>
      <c r="N74" s="1">
        <v>6.6E-3</v>
      </c>
      <c r="O74" s="4">
        <f t="shared" si="6"/>
        <v>12.778991088532731</v>
      </c>
      <c r="P74" s="3">
        <f t="shared" si="7"/>
        <v>0.12050244868712894</v>
      </c>
    </row>
    <row r="75" spans="1:16" x14ac:dyDescent="0.25">
      <c r="A75" s="1">
        <v>2015</v>
      </c>
      <c r="B75" s="1">
        <v>10</v>
      </c>
      <c r="C75" s="1">
        <v>15</v>
      </c>
      <c r="D75" s="1">
        <v>21</v>
      </c>
      <c r="E75" s="1">
        <v>55</v>
      </c>
      <c r="F75" s="1">
        <v>16</v>
      </c>
      <c r="J75" s="1">
        <v>2457311.4133799998</v>
      </c>
      <c r="K75" s="1">
        <f t="shared" si="4"/>
        <v>2.4412799924612045</v>
      </c>
      <c r="L75" s="1">
        <f t="shared" si="5"/>
        <v>12.7765</v>
      </c>
      <c r="M75" s="1">
        <v>11.7765</v>
      </c>
      <c r="N75" s="1">
        <v>6.7000000000000002E-3</v>
      </c>
      <c r="O75" s="4">
        <f t="shared" si="6"/>
        <v>12.778991088532731</v>
      </c>
      <c r="P75" s="3">
        <f t="shared" si="7"/>
        <v>0.13823840672535975</v>
      </c>
    </row>
    <row r="76" spans="1:16" x14ac:dyDescent="0.25">
      <c r="A76" s="1">
        <v>2015</v>
      </c>
      <c r="B76" s="1">
        <v>10</v>
      </c>
      <c r="C76" s="1">
        <v>15</v>
      </c>
      <c r="D76" s="1">
        <v>21</v>
      </c>
      <c r="E76" s="1">
        <v>56</v>
      </c>
      <c r="F76" s="1">
        <v>46</v>
      </c>
      <c r="J76" s="1">
        <v>2457311.4144199998</v>
      </c>
      <c r="K76" s="1">
        <f t="shared" si="4"/>
        <v>2.4662399925291538</v>
      </c>
      <c r="L76" s="1">
        <f t="shared" si="5"/>
        <v>12.785500000000001</v>
      </c>
      <c r="M76" s="1">
        <v>11.785500000000001</v>
      </c>
      <c r="N76" s="1">
        <v>7.1999999999999998E-3</v>
      </c>
      <c r="O76" s="4">
        <f t="shared" si="6"/>
        <v>12.778991088532731</v>
      </c>
      <c r="P76" s="3">
        <f t="shared" si="7"/>
        <v>0.81724399090966104</v>
      </c>
    </row>
    <row r="77" spans="1:16" x14ac:dyDescent="0.25">
      <c r="A77" s="1">
        <v>2015</v>
      </c>
      <c r="B77" s="1">
        <v>10</v>
      </c>
      <c r="C77" s="1">
        <v>15</v>
      </c>
      <c r="D77" s="1">
        <v>21</v>
      </c>
      <c r="E77" s="1">
        <v>58</v>
      </c>
      <c r="F77" s="1">
        <v>18</v>
      </c>
      <c r="J77" s="1">
        <v>2457311.41549</v>
      </c>
      <c r="K77" s="1">
        <f t="shared" si="4"/>
        <v>2.4919199980795383</v>
      </c>
      <c r="L77" s="1">
        <f t="shared" si="5"/>
        <v>12.780799999999999</v>
      </c>
      <c r="M77" s="1">
        <v>11.780799999999999</v>
      </c>
      <c r="N77" s="1">
        <v>6.7000000000000002E-3</v>
      </c>
      <c r="O77" s="4">
        <f t="shared" si="6"/>
        <v>12.778991088532731</v>
      </c>
      <c r="P77" s="3">
        <f t="shared" si="7"/>
        <v>7.2892864700712143E-2</v>
      </c>
    </row>
    <row r="78" spans="1:16" x14ac:dyDescent="0.25">
      <c r="A78" s="1">
        <v>2015</v>
      </c>
      <c r="B78" s="1">
        <v>10</v>
      </c>
      <c r="C78" s="1">
        <v>15</v>
      </c>
      <c r="D78" s="1">
        <v>22</v>
      </c>
      <c r="E78" s="1">
        <v>1</v>
      </c>
      <c r="F78" s="1">
        <v>27</v>
      </c>
      <c r="J78" s="1">
        <v>2457311.4176699999</v>
      </c>
      <c r="K78" s="1">
        <f t="shared" si="4"/>
        <v>2.5442399941384792</v>
      </c>
      <c r="L78" s="1">
        <f t="shared" si="5"/>
        <v>12.7799</v>
      </c>
      <c r="M78" s="1">
        <v>11.7799</v>
      </c>
      <c r="N78" s="1">
        <v>6.6E-3</v>
      </c>
      <c r="O78" s="4">
        <f t="shared" si="6"/>
        <v>12.778991088532731</v>
      </c>
      <c r="P78" s="3">
        <f t="shared" si="7"/>
        <v>1.8965106871728778E-2</v>
      </c>
    </row>
    <row r="79" spans="1:16" x14ac:dyDescent="0.25">
      <c r="A79" s="1">
        <v>2015</v>
      </c>
      <c r="B79" s="1">
        <v>10</v>
      </c>
      <c r="C79" s="1">
        <v>15</v>
      </c>
      <c r="D79" s="1">
        <v>22</v>
      </c>
      <c r="E79" s="1">
        <v>3</v>
      </c>
      <c r="F79" s="1">
        <v>1</v>
      </c>
      <c r="J79" s="1">
        <v>2457311.4187599998</v>
      </c>
      <c r="K79" s="1">
        <f t="shared" si="4"/>
        <v>2.5703999921679497</v>
      </c>
      <c r="L79" s="1">
        <f t="shared" si="5"/>
        <v>12.7803</v>
      </c>
      <c r="M79" s="1">
        <v>11.7803</v>
      </c>
      <c r="N79" s="1">
        <v>6.7999999999999996E-3</v>
      </c>
      <c r="O79" s="4">
        <f t="shared" si="6"/>
        <v>12.778991088532731</v>
      </c>
      <c r="P79" s="3">
        <f t="shared" si="7"/>
        <v>3.7051237654620671E-2</v>
      </c>
    </row>
    <row r="80" spans="1:16" x14ac:dyDescent="0.25">
      <c r="A80" s="1">
        <v>2015</v>
      </c>
      <c r="B80" s="1">
        <v>10</v>
      </c>
      <c r="C80" s="1">
        <v>15</v>
      </c>
      <c r="D80" s="1">
        <v>22</v>
      </c>
      <c r="E80" s="1">
        <v>4</v>
      </c>
      <c r="F80" s="1">
        <v>45</v>
      </c>
      <c r="J80" s="1">
        <v>2457311.4199700002</v>
      </c>
      <c r="K80" s="1">
        <f t="shared" si="4"/>
        <v>2.5994400009512901</v>
      </c>
      <c r="L80" s="1">
        <f t="shared" si="5"/>
        <v>12.776199999999999</v>
      </c>
      <c r="M80" s="1">
        <v>11.776199999999999</v>
      </c>
      <c r="N80" s="1">
        <v>6.6E-3</v>
      </c>
      <c r="O80" s="4">
        <f t="shared" si="6"/>
        <v>12.778991088532731</v>
      </c>
      <c r="P80" s="3">
        <f t="shared" si="7"/>
        <v>0.17883781445238095</v>
      </c>
    </row>
    <row r="81" spans="1:16" x14ac:dyDescent="0.25">
      <c r="A81" s="1">
        <v>2015</v>
      </c>
      <c r="B81" s="1">
        <v>10</v>
      </c>
      <c r="C81" s="1">
        <v>15</v>
      </c>
      <c r="D81" s="1">
        <v>22</v>
      </c>
      <c r="E81" s="1">
        <v>6</v>
      </c>
      <c r="F81" s="1">
        <v>28</v>
      </c>
      <c r="J81" s="1">
        <v>2457311.4211599999</v>
      </c>
      <c r="K81" s="1">
        <f t="shared" si="4"/>
        <v>2.6279999949038029</v>
      </c>
      <c r="L81" s="1">
        <f t="shared" si="5"/>
        <v>12.780200000000001</v>
      </c>
      <c r="M81" s="1">
        <v>11.780200000000001</v>
      </c>
      <c r="N81" s="1">
        <v>7.0000000000000001E-3</v>
      </c>
      <c r="O81" s="4">
        <f t="shared" si="6"/>
        <v>12.778991088532731</v>
      </c>
      <c r="P81" s="3">
        <f t="shared" si="7"/>
        <v>2.9825855830537103E-2</v>
      </c>
    </row>
    <row r="82" spans="1:16" x14ac:dyDescent="0.25">
      <c r="A82" s="1">
        <v>2015</v>
      </c>
      <c r="B82" s="1">
        <v>10</v>
      </c>
      <c r="C82" s="1">
        <v>15</v>
      </c>
      <c r="D82" s="1">
        <v>22</v>
      </c>
      <c r="E82" s="1">
        <v>8</v>
      </c>
      <c r="F82" s="1">
        <v>10</v>
      </c>
      <c r="J82" s="1">
        <v>2457311.42234</v>
      </c>
      <c r="K82" s="1">
        <f t="shared" si="4"/>
        <v>2.6563199982047081</v>
      </c>
      <c r="L82" s="1">
        <f t="shared" si="5"/>
        <v>12.7798</v>
      </c>
      <c r="M82" s="1">
        <v>11.7798</v>
      </c>
      <c r="N82" s="1">
        <v>7.1000000000000004E-3</v>
      </c>
      <c r="O82" s="4">
        <f t="shared" si="6"/>
        <v>12.778991088532731</v>
      </c>
      <c r="P82" s="3">
        <f t="shared" si="7"/>
        <v>1.2980316641125698E-2</v>
      </c>
    </row>
    <row r="83" spans="1:16" x14ac:dyDescent="0.25">
      <c r="A83" s="1">
        <v>2015</v>
      </c>
      <c r="B83" s="1">
        <v>10</v>
      </c>
      <c r="C83" s="1">
        <v>15</v>
      </c>
      <c r="D83" s="1">
        <v>22</v>
      </c>
      <c r="E83" s="1">
        <v>9</v>
      </c>
      <c r="F83" s="1">
        <v>54</v>
      </c>
      <c r="J83" s="1">
        <v>2457311.4235399999</v>
      </c>
      <c r="K83" s="1">
        <f t="shared" si="4"/>
        <v>2.6851199939846992</v>
      </c>
      <c r="L83" s="1">
        <f t="shared" si="5"/>
        <v>12.7746</v>
      </c>
      <c r="M83" s="1">
        <v>11.7746</v>
      </c>
      <c r="N83" s="1">
        <v>6.7000000000000002E-3</v>
      </c>
      <c r="O83" s="4">
        <f t="shared" si="6"/>
        <v>12.778991088532731</v>
      </c>
      <c r="P83" s="3">
        <f t="shared" si="7"/>
        <v>0.42953126536612191</v>
      </c>
    </row>
    <row r="84" spans="1:16" x14ac:dyDescent="0.25">
      <c r="A84" s="1">
        <v>2015</v>
      </c>
      <c r="B84" s="1">
        <v>10</v>
      </c>
      <c r="C84" s="1">
        <v>15</v>
      </c>
      <c r="D84" s="1">
        <v>22</v>
      </c>
      <c r="E84" s="1">
        <v>11</v>
      </c>
      <c r="F84" s="1">
        <v>37</v>
      </c>
      <c r="J84" s="1">
        <v>2457311.4247300001</v>
      </c>
      <c r="K84" s="1">
        <f t="shared" si="4"/>
        <v>2.7136799991130829</v>
      </c>
      <c r="L84" s="1">
        <f t="shared" si="5"/>
        <v>12.7775</v>
      </c>
      <c r="M84" s="1">
        <v>11.7775</v>
      </c>
      <c r="N84" s="1">
        <v>6.6E-3</v>
      </c>
      <c r="O84" s="4">
        <f t="shared" si="6"/>
        <v>12.778991088532731</v>
      </c>
      <c r="P84" s="3">
        <f t="shared" si="7"/>
        <v>5.1040978247062697E-2</v>
      </c>
    </row>
    <row r="85" spans="1:16" x14ac:dyDescent="0.25">
      <c r="A85" s="1">
        <v>2015</v>
      </c>
      <c r="B85" s="1">
        <v>10</v>
      </c>
      <c r="C85" s="1">
        <v>15</v>
      </c>
      <c r="D85" s="1">
        <v>22</v>
      </c>
      <c r="E85" s="1">
        <v>13</v>
      </c>
      <c r="F85" s="1">
        <v>14</v>
      </c>
      <c r="J85" s="1">
        <v>2457311.4258599998</v>
      </c>
      <c r="K85" s="1">
        <f t="shared" si="4"/>
        <v>2.7407999932765961</v>
      </c>
      <c r="L85" s="1">
        <f t="shared" si="5"/>
        <v>12.7797</v>
      </c>
      <c r="M85" s="1">
        <v>11.7797</v>
      </c>
      <c r="N85" s="1">
        <v>6.7000000000000002E-3</v>
      </c>
      <c r="O85" s="4">
        <f t="shared" si="6"/>
        <v>12.778477722432475</v>
      </c>
      <c r="P85" s="3">
        <f t="shared" si="7"/>
        <v>3.3280517978933812E-2</v>
      </c>
    </row>
    <row r="86" spans="1:16" x14ac:dyDescent="0.25">
      <c r="A86" s="1">
        <v>2015</v>
      </c>
      <c r="B86" s="1">
        <v>10</v>
      </c>
      <c r="C86" s="1">
        <v>15</v>
      </c>
      <c r="D86" s="1">
        <v>22</v>
      </c>
      <c r="E86" s="1">
        <v>15</v>
      </c>
      <c r="F86" s="1">
        <v>3</v>
      </c>
      <c r="J86" s="1">
        <v>2457311.4271200001</v>
      </c>
      <c r="K86" s="1">
        <f t="shared" si="4"/>
        <v>2.7710400000214577</v>
      </c>
      <c r="L86" s="1">
        <f t="shared" si="5"/>
        <v>12.771800000000001</v>
      </c>
      <c r="M86" s="1">
        <v>11.771800000000001</v>
      </c>
      <c r="N86" s="1">
        <v>6.3E-3</v>
      </c>
      <c r="O86" s="4">
        <f t="shared" si="6"/>
        <v>12.777076732172805</v>
      </c>
      <c r="P86" s="3">
        <f t="shared" si="7"/>
        <v>0.70153445259535163</v>
      </c>
    </row>
    <row r="87" spans="1:16" x14ac:dyDescent="0.25">
      <c r="A87" s="1">
        <v>2015</v>
      </c>
      <c r="B87" s="1">
        <v>10</v>
      </c>
      <c r="C87" s="1">
        <v>15</v>
      </c>
      <c r="D87" s="1">
        <v>22</v>
      </c>
      <c r="E87" s="1">
        <v>16</v>
      </c>
      <c r="F87" s="1">
        <v>40</v>
      </c>
      <c r="J87" s="1">
        <v>2457311.4282399998</v>
      </c>
      <c r="K87" s="1">
        <f t="shared" si="4"/>
        <v>2.7979199923574924</v>
      </c>
      <c r="L87" s="1">
        <f t="shared" si="5"/>
        <v>12.772500000000001</v>
      </c>
      <c r="M87" s="1">
        <v>11.772500000000001</v>
      </c>
      <c r="N87" s="1">
        <v>6.3E-3</v>
      </c>
      <c r="O87" s="4">
        <f t="shared" si="6"/>
        <v>12.775831408130369</v>
      </c>
      <c r="P87" s="3">
        <f t="shared" si="7"/>
        <v>0.27962408997433791</v>
      </c>
    </row>
    <row r="88" spans="1:16" x14ac:dyDescent="0.25">
      <c r="A88" s="1">
        <v>2015</v>
      </c>
      <c r="B88" s="1">
        <v>10</v>
      </c>
      <c r="C88" s="1">
        <v>15</v>
      </c>
      <c r="D88" s="1">
        <v>22</v>
      </c>
      <c r="E88" s="1">
        <v>18</v>
      </c>
      <c r="F88" s="1">
        <v>30</v>
      </c>
      <c r="J88" s="1">
        <v>2457311.4295100002</v>
      </c>
      <c r="K88" s="1">
        <f t="shared" si="4"/>
        <v>2.8284000009298325</v>
      </c>
      <c r="L88" s="1">
        <f t="shared" si="5"/>
        <v>12.7744</v>
      </c>
      <c r="M88" s="1">
        <v>11.7744</v>
      </c>
      <c r="N88" s="1">
        <v>6.4999999999999997E-3</v>
      </c>
      <c r="O88" s="4">
        <f t="shared" si="6"/>
        <v>12.774419298818199</v>
      </c>
      <c r="P88" s="3">
        <f t="shared" si="7"/>
        <v>8.8152516890750527E-6</v>
      </c>
    </row>
    <row r="89" spans="1:16" x14ac:dyDescent="0.25">
      <c r="A89" s="1">
        <v>2015</v>
      </c>
      <c r="B89" s="1">
        <v>10</v>
      </c>
      <c r="C89" s="1">
        <v>15</v>
      </c>
      <c r="D89" s="1">
        <v>22</v>
      </c>
      <c r="E89" s="1">
        <v>25</v>
      </c>
      <c r="F89" s="1">
        <v>35</v>
      </c>
      <c r="J89" s="1">
        <v>2457311.4344299999</v>
      </c>
      <c r="K89" s="1">
        <f t="shared" si="4"/>
        <v>2.9464799948036671</v>
      </c>
      <c r="L89" s="1">
        <f t="shared" si="5"/>
        <v>12.7712</v>
      </c>
      <c r="M89" s="1">
        <v>11.7712</v>
      </c>
      <c r="N89" s="1">
        <v>6.8999999999999999E-3</v>
      </c>
      <c r="O89" s="4">
        <f t="shared" si="6"/>
        <v>12.768948766927286</v>
      </c>
      <c r="P89" s="3">
        <f t="shared" si="7"/>
        <v>0.10644928266503698</v>
      </c>
    </row>
    <row r="90" spans="1:16" x14ac:dyDescent="0.25">
      <c r="A90" s="1">
        <v>2015</v>
      </c>
      <c r="B90" s="1">
        <v>10</v>
      </c>
      <c r="C90" s="1">
        <v>15</v>
      </c>
      <c r="D90" s="1">
        <v>22</v>
      </c>
      <c r="E90" s="1">
        <v>27</v>
      </c>
      <c r="F90" s="1">
        <v>13</v>
      </c>
      <c r="J90" s="1">
        <v>2457311.4355700002</v>
      </c>
      <c r="K90" s="1">
        <f t="shared" si="4"/>
        <v>2.9738400019705296</v>
      </c>
      <c r="L90" s="1">
        <f t="shared" si="5"/>
        <v>12.773999999999999</v>
      </c>
      <c r="M90" s="1">
        <v>11.773999999999999</v>
      </c>
      <c r="N90" s="1">
        <v>6.8999999999999999E-3</v>
      </c>
      <c r="O90" s="4">
        <f t="shared" si="6"/>
        <v>12.767681204262082</v>
      </c>
      <c r="P90" s="3">
        <f t="shared" si="7"/>
        <v>0.83863011084886474</v>
      </c>
    </row>
    <row r="91" spans="1:16" x14ac:dyDescent="0.25">
      <c r="A91" s="1">
        <v>2015</v>
      </c>
      <c r="B91" s="1">
        <v>10</v>
      </c>
      <c r="C91" s="1">
        <v>15</v>
      </c>
      <c r="D91" s="1">
        <v>22</v>
      </c>
      <c r="E91" s="1">
        <v>29</v>
      </c>
      <c r="F91" s="1">
        <v>4</v>
      </c>
      <c r="J91" s="1">
        <v>2457311.4368500002</v>
      </c>
      <c r="K91" s="1">
        <f t="shared" si="4"/>
        <v>3.0045600011944771</v>
      </c>
      <c r="L91" s="1">
        <f t="shared" si="5"/>
        <v>12.7738</v>
      </c>
      <c r="M91" s="1">
        <v>11.7738</v>
      </c>
      <c r="N91" s="1">
        <v>6.8999999999999999E-3</v>
      </c>
      <c r="O91" s="4">
        <f t="shared" si="6"/>
        <v>12.766257976415179</v>
      </c>
      <c r="P91" s="3">
        <f t="shared" si="7"/>
        <v>1.1947515176220331</v>
      </c>
    </row>
    <row r="92" spans="1:16" x14ac:dyDescent="0.25">
      <c r="A92" s="1">
        <v>2015</v>
      </c>
      <c r="B92" s="1">
        <v>10</v>
      </c>
      <c r="C92" s="1">
        <v>15</v>
      </c>
      <c r="D92" s="1">
        <v>22</v>
      </c>
      <c r="E92" s="1">
        <v>30</v>
      </c>
      <c r="F92" s="1">
        <v>55</v>
      </c>
      <c r="J92" s="1">
        <v>2457311.4381400002</v>
      </c>
      <c r="K92" s="1">
        <f t="shared" si="4"/>
        <v>3.035520002245903</v>
      </c>
      <c r="L92" s="1">
        <f t="shared" si="5"/>
        <v>12.760999999999999</v>
      </c>
      <c r="M92" s="1">
        <v>11.760999999999999</v>
      </c>
      <c r="N92" s="1">
        <v>6.4999999999999997E-3</v>
      </c>
      <c r="O92" s="4">
        <f t="shared" si="6"/>
        <v>12.764823629515776</v>
      </c>
      <c r="P92" s="3">
        <f t="shared" si="7"/>
        <v>0.34603887985611459</v>
      </c>
    </row>
    <row r="93" spans="1:16" x14ac:dyDescent="0.25">
      <c r="A93" s="1">
        <v>2015</v>
      </c>
      <c r="B93" s="1">
        <v>10</v>
      </c>
      <c r="C93" s="1">
        <v>15</v>
      </c>
      <c r="D93" s="1">
        <v>22</v>
      </c>
      <c r="E93" s="1">
        <v>32</v>
      </c>
      <c r="F93" s="1">
        <v>25</v>
      </c>
      <c r="J93" s="1">
        <v>2457311.4391800002</v>
      </c>
      <c r="K93" s="1">
        <f t="shared" si="4"/>
        <v>3.0604800023138523</v>
      </c>
      <c r="L93" s="1">
        <f t="shared" si="5"/>
        <v>12.7638</v>
      </c>
      <c r="M93" s="1">
        <v>11.7638</v>
      </c>
      <c r="N93" s="1">
        <v>6.8999999999999999E-3</v>
      </c>
      <c r="O93" s="4">
        <f t="shared" si="6"/>
        <v>12.763667256857806</v>
      </c>
      <c r="P93" s="3">
        <f t="shared" si="7"/>
        <v>3.7010589790977119E-4</v>
      </c>
    </row>
    <row r="94" spans="1:16" x14ac:dyDescent="0.25">
      <c r="A94" s="1">
        <v>2015</v>
      </c>
      <c r="B94" s="1">
        <v>10</v>
      </c>
      <c r="C94" s="1">
        <v>15</v>
      </c>
      <c r="D94" s="1">
        <v>22</v>
      </c>
      <c r="E94" s="1">
        <v>34</v>
      </c>
      <c r="F94" s="1">
        <v>3</v>
      </c>
      <c r="J94" s="1">
        <v>2457311.44031</v>
      </c>
      <c r="K94" s="1">
        <f t="shared" si="4"/>
        <v>3.0875999964773655</v>
      </c>
      <c r="L94" s="1">
        <f t="shared" si="5"/>
        <v>12.765700000000001</v>
      </c>
      <c r="M94" s="1">
        <v>11.765700000000001</v>
      </c>
      <c r="N94" s="1">
        <v>7.0000000000000001E-3</v>
      </c>
      <c r="O94" s="4">
        <f t="shared" si="6"/>
        <v>12.762410813762871</v>
      </c>
      <c r="P94" s="3">
        <f t="shared" si="7"/>
        <v>0.22079073678614838</v>
      </c>
    </row>
    <row r="95" spans="1:16" x14ac:dyDescent="0.25">
      <c r="A95" s="1">
        <v>2015</v>
      </c>
      <c r="B95" s="1">
        <v>10</v>
      </c>
      <c r="C95" s="1">
        <v>15</v>
      </c>
      <c r="D95" s="1">
        <v>22</v>
      </c>
      <c r="E95" s="1">
        <v>35</v>
      </c>
      <c r="F95" s="1">
        <v>53</v>
      </c>
      <c r="J95" s="1">
        <v>2457311.4415899999</v>
      </c>
      <c r="K95" s="1">
        <f t="shared" si="4"/>
        <v>3.118319995701313</v>
      </c>
      <c r="L95" s="1">
        <f t="shared" si="5"/>
        <v>12.7614</v>
      </c>
      <c r="M95" s="1">
        <v>11.7614</v>
      </c>
      <c r="N95" s="1">
        <v>6.8999999999999999E-3</v>
      </c>
      <c r="O95" s="4">
        <f t="shared" si="6"/>
        <v>12.760987585915968</v>
      </c>
      <c r="P95" s="3">
        <f t="shared" si="7"/>
        <v>3.5724716804830105E-3</v>
      </c>
    </row>
    <row r="96" spans="1:16" x14ac:dyDescent="0.25">
      <c r="A96" s="1">
        <v>2015</v>
      </c>
      <c r="B96" s="1">
        <v>10</v>
      </c>
      <c r="C96" s="1">
        <v>15</v>
      </c>
      <c r="D96" s="1">
        <v>22</v>
      </c>
      <c r="E96" s="1">
        <v>37</v>
      </c>
      <c r="F96" s="1">
        <v>37</v>
      </c>
      <c r="J96" s="1">
        <v>2457311.4427899998</v>
      </c>
      <c r="K96" s="1">
        <f t="shared" si="4"/>
        <v>3.1471199914813042</v>
      </c>
      <c r="L96" s="1">
        <f t="shared" si="5"/>
        <v>12.7631</v>
      </c>
      <c r="M96" s="1">
        <v>11.7631</v>
      </c>
      <c r="N96" s="1">
        <v>7.1000000000000004E-3</v>
      </c>
      <c r="O96" s="4">
        <f t="shared" si="6"/>
        <v>12.759653309971299</v>
      </c>
      <c r="P96" s="3">
        <f t="shared" si="7"/>
        <v>0.23566102269287392</v>
      </c>
    </row>
    <row r="97" spans="1:16" x14ac:dyDescent="0.25">
      <c r="A97" s="1">
        <v>2015</v>
      </c>
      <c r="B97" s="1">
        <v>10</v>
      </c>
      <c r="C97" s="1">
        <v>15</v>
      </c>
      <c r="D97" s="1">
        <v>22</v>
      </c>
      <c r="E97" s="1">
        <v>39</v>
      </c>
      <c r="F97" s="1">
        <v>25</v>
      </c>
      <c r="J97" s="1">
        <v>2457311.44404</v>
      </c>
      <c r="K97" s="1">
        <f t="shared" si="4"/>
        <v>3.1771199963986874</v>
      </c>
      <c r="L97" s="1">
        <f t="shared" si="5"/>
        <v>12.76</v>
      </c>
      <c r="M97" s="1">
        <v>11.76</v>
      </c>
      <c r="N97" s="1">
        <v>7.3000000000000001E-3</v>
      </c>
      <c r="O97" s="4">
        <f t="shared" si="6"/>
        <v>12.758263438764128</v>
      </c>
      <c r="P97" s="3">
        <f t="shared" si="7"/>
        <v>5.6589321184665607E-2</v>
      </c>
    </row>
    <row r="98" spans="1:16" x14ac:dyDescent="0.25">
      <c r="A98" s="1">
        <v>2015</v>
      </c>
      <c r="B98" s="1">
        <v>10</v>
      </c>
      <c r="C98" s="1">
        <v>15</v>
      </c>
      <c r="D98" s="1">
        <v>22</v>
      </c>
      <c r="E98" s="1">
        <v>41</v>
      </c>
      <c r="F98" s="1">
        <v>16</v>
      </c>
      <c r="J98" s="1">
        <v>2457311.4453199999</v>
      </c>
      <c r="K98" s="1">
        <f t="shared" si="4"/>
        <v>3.2078399956226349</v>
      </c>
      <c r="L98" s="1">
        <f t="shared" si="5"/>
        <v>12.7522</v>
      </c>
      <c r="M98" s="1">
        <v>11.7522</v>
      </c>
      <c r="N98" s="1">
        <v>7.1999999999999998E-3</v>
      </c>
      <c r="O98" s="4">
        <f t="shared" si="6"/>
        <v>12.756840210917224</v>
      </c>
      <c r="P98" s="3">
        <f t="shared" si="7"/>
        <v>0.41534639962036296</v>
      </c>
    </row>
    <row r="99" spans="1:16" x14ac:dyDescent="0.25">
      <c r="A99" s="1">
        <v>2015</v>
      </c>
      <c r="B99" s="1">
        <v>10</v>
      </c>
      <c r="C99" s="1">
        <v>15</v>
      </c>
      <c r="D99" s="1">
        <v>22</v>
      </c>
      <c r="E99" s="1">
        <v>43</v>
      </c>
      <c r="F99" s="1">
        <v>5</v>
      </c>
      <c r="J99" s="1">
        <v>2457311.4465899998</v>
      </c>
      <c r="K99" s="1">
        <f t="shared" si="4"/>
        <v>3.238319993019104</v>
      </c>
      <c r="L99" s="1">
        <f t="shared" si="5"/>
        <v>12.7537</v>
      </c>
      <c r="M99" s="1">
        <v>11.7537</v>
      </c>
      <c r="N99" s="1">
        <v>7.4000000000000003E-3</v>
      </c>
      <c r="O99" s="4">
        <f t="shared" si="6"/>
        <v>12.755428102122821</v>
      </c>
      <c r="P99" s="3">
        <f t="shared" si="7"/>
        <v>5.4535006334848118E-2</v>
      </c>
    </row>
    <row r="100" spans="1:16" x14ac:dyDescent="0.25">
      <c r="A100" s="1">
        <v>2015</v>
      </c>
      <c r="B100" s="1">
        <v>10</v>
      </c>
      <c r="C100" s="1">
        <v>15</v>
      </c>
      <c r="D100" s="1">
        <v>22</v>
      </c>
      <c r="E100" s="1">
        <v>44</v>
      </c>
      <c r="F100" s="1">
        <v>56</v>
      </c>
      <c r="J100" s="1">
        <v>2457311.4478699998</v>
      </c>
      <c r="K100" s="1">
        <f t="shared" si="4"/>
        <v>3.2690399922430515</v>
      </c>
      <c r="L100" s="1">
        <f t="shared" si="5"/>
        <v>12.757400000000001</v>
      </c>
      <c r="M100" s="1">
        <v>11.757400000000001</v>
      </c>
      <c r="N100" s="1">
        <v>6.8999999999999999E-3</v>
      </c>
      <c r="O100" s="4">
        <f t="shared" si="6"/>
        <v>12.754004874275918</v>
      </c>
      <c r="P100" s="3">
        <f t="shared" si="7"/>
        <v>0.24211045331505646</v>
      </c>
    </row>
    <row r="101" spans="1:16" x14ac:dyDescent="0.25">
      <c r="A101" s="1">
        <v>2015</v>
      </c>
      <c r="B101" s="1">
        <v>10</v>
      </c>
      <c r="C101" s="1">
        <v>15</v>
      </c>
      <c r="D101" s="1">
        <v>22</v>
      </c>
      <c r="E101" s="1">
        <v>46</v>
      </c>
      <c r="F101" s="1">
        <v>45</v>
      </c>
      <c r="J101" s="1">
        <v>2457311.4491300001</v>
      </c>
      <c r="K101" s="1">
        <f t="shared" si="4"/>
        <v>3.2992799989879131</v>
      </c>
      <c r="L101" s="1">
        <f t="shared" si="5"/>
        <v>12.7433</v>
      </c>
      <c r="M101" s="1">
        <v>11.7433</v>
      </c>
      <c r="N101" s="1">
        <v>6.6E-3</v>
      </c>
      <c r="O101" s="4">
        <f t="shared" si="6"/>
        <v>12.752603884016247</v>
      </c>
      <c r="P101" s="3">
        <f t="shared" si="7"/>
        <v>1.9871960006380094</v>
      </c>
    </row>
    <row r="102" spans="1:16" x14ac:dyDescent="0.25">
      <c r="A102" s="1">
        <v>2015</v>
      </c>
      <c r="B102" s="1">
        <v>10</v>
      </c>
      <c r="C102" s="1">
        <v>15</v>
      </c>
      <c r="D102" s="1">
        <v>22</v>
      </c>
      <c r="E102" s="1">
        <v>48</v>
      </c>
      <c r="F102" s="1">
        <v>36</v>
      </c>
      <c r="J102" s="1">
        <v>2457311.4504200001</v>
      </c>
      <c r="K102" s="1">
        <f t="shared" si="4"/>
        <v>3.3302400000393391</v>
      </c>
      <c r="L102" s="1">
        <f t="shared" si="5"/>
        <v>12.749000000000001</v>
      </c>
      <c r="M102" s="1">
        <v>11.749000000000001</v>
      </c>
      <c r="N102" s="1">
        <v>7.0000000000000001E-3</v>
      </c>
      <c r="O102" s="4">
        <f t="shared" si="6"/>
        <v>12.751169537116844</v>
      </c>
      <c r="P102" s="3">
        <f t="shared" si="7"/>
        <v>9.6059006150259529E-2</v>
      </c>
    </row>
    <row r="103" spans="1:16" x14ac:dyDescent="0.25">
      <c r="A103" s="1">
        <v>2015</v>
      </c>
      <c r="B103" s="1">
        <v>10</v>
      </c>
      <c r="C103" s="1">
        <v>15</v>
      </c>
      <c r="D103" s="1">
        <v>22</v>
      </c>
      <c r="E103" s="1">
        <v>50</v>
      </c>
      <c r="F103" s="1">
        <v>27</v>
      </c>
      <c r="J103" s="1">
        <v>2457311.4517000001</v>
      </c>
      <c r="K103" s="1">
        <f t="shared" si="4"/>
        <v>3.3609599992632866</v>
      </c>
      <c r="L103" s="1">
        <f t="shared" si="5"/>
        <v>12.7546</v>
      </c>
      <c r="M103" s="1">
        <v>11.7546</v>
      </c>
      <c r="N103" s="1">
        <v>7.4000000000000003E-3</v>
      </c>
      <c r="O103" s="4">
        <f t="shared" si="6"/>
        <v>12.749746309269941</v>
      </c>
      <c r="P103" s="3">
        <f t="shared" si="7"/>
        <v>0.43021025754305647</v>
      </c>
    </row>
    <row r="104" spans="1:16" x14ac:dyDescent="0.25">
      <c r="A104" s="1">
        <v>2015</v>
      </c>
      <c r="B104" s="1">
        <v>10</v>
      </c>
      <c r="C104" s="1">
        <v>15</v>
      </c>
      <c r="D104" s="1">
        <v>22</v>
      </c>
      <c r="E104" s="1">
        <v>52</v>
      </c>
      <c r="F104" s="1">
        <v>15</v>
      </c>
      <c r="J104" s="1">
        <v>2457311.4529499998</v>
      </c>
      <c r="K104" s="1">
        <f t="shared" si="4"/>
        <v>3.3909599930047989</v>
      </c>
      <c r="L104" s="1">
        <f t="shared" si="5"/>
        <v>12.746</v>
      </c>
      <c r="M104" s="1">
        <v>11.746</v>
      </c>
      <c r="N104" s="1">
        <v>7.1000000000000004E-3</v>
      </c>
      <c r="O104" s="4">
        <f t="shared" si="6"/>
        <v>12.748356438580538</v>
      </c>
      <c r="P104" s="3">
        <f t="shared" si="7"/>
        <v>0.11015280269485277</v>
      </c>
    </row>
    <row r="105" spans="1:16" x14ac:dyDescent="0.25">
      <c r="A105" s="1">
        <v>2015</v>
      </c>
      <c r="B105" s="1">
        <v>10</v>
      </c>
      <c r="C105" s="1">
        <v>15</v>
      </c>
      <c r="D105" s="1">
        <v>22</v>
      </c>
      <c r="E105" s="1">
        <v>53</v>
      </c>
      <c r="F105" s="1">
        <v>51</v>
      </c>
      <c r="J105" s="1">
        <v>2457311.4540599999</v>
      </c>
      <c r="K105" s="1">
        <f t="shared" si="4"/>
        <v>3.4175999946892262</v>
      </c>
      <c r="L105" s="1">
        <f t="shared" si="5"/>
        <v>12.748100000000001</v>
      </c>
      <c r="M105" s="1">
        <v>11.748100000000001</v>
      </c>
      <c r="N105" s="1">
        <v>6.8999999999999999E-3</v>
      </c>
      <c r="O105" s="4">
        <f t="shared" si="6"/>
        <v>12.747122233072835</v>
      </c>
      <c r="P105" s="3">
        <f t="shared" si="7"/>
        <v>2.0080406718329034E-2</v>
      </c>
    </row>
    <row r="106" spans="1:16" x14ac:dyDescent="0.25">
      <c r="A106" s="1">
        <v>2015</v>
      </c>
      <c r="B106" s="1">
        <v>10</v>
      </c>
      <c r="C106" s="1">
        <v>15</v>
      </c>
      <c r="D106" s="1">
        <v>22</v>
      </c>
      <c r="E106" s="1">
        <v>55</v>
      </c>
      <c r="F106" s="1">
        <v>17</v>
      </c>
      <c r="J106" s="1">
        <v>2457311.4550600001</v>
      </c>
      <c r="K106" s="1">
        <f t="shared" si="4"/>
        <v>3.4415999986231327</v>
      </c>
      <c r="L106" s="1">
        <f t="shared" si="5"/>
        <v>12.7407</v>
      </c>
      <c r="M106" s="1">
        <v>11.7407</v>
      </c>
      <c r="N106" s="1">
        <v>7.0000000000000001E-3</v>
      </c>
      <c r="O106" s="4">
        <f t="shared" si="6"/>
        <v>12.7460103361071</v>
      </c>
      <c r="P106" s="3">
        <f t="shared" si="7"/>
        <v>0.57550346061961977</v>
      </c>
    </row>
    <row r="107" spans="1:16" x14ac:dyDescent="0.25">
      <c r="A107" s="1">
        <v>2015</v>
      </c>
      <c r="B107" s="1">
        <v>10</v>
      </c>
      <c r="C107" s="1">
        <v>15</v>
      </c>
      <c r="D107" s="1">
        <v>22</v>
      </c>
      <c r="E107" s="1">
        <v>56</v>
      </c>
      <c r="F107" s="1">
        <v>55</v>
      </c>
      <c r="J107" s="1">
        <v>2457311.4561899998</v>
      </c>
      <c r="K107" s="1">
        <f t="shared" si="4"/>
        <v>3.4687199927866459</v>
      </c>
      <c r="L107" s="1">
        <f t="shared" si="5"/>
        <v>12.746499999999999</v>
      </c>
      <c r="M107" s="1">
        <v>11.746499999999999</v>
      </c>
      <c r="N107" s="1">
        <v>7.0000000000000001E-3</v>
      </c>
      <c r="O107" s="4">
        <f t="shared" si="6"/>
        <v>12.744753893012163</v>
      </c>
      <c r="P107" s="3">
        <f t="shared" si="7"/>
        <v>6.2222236999394012E-2</v>
      </c>
    </row>
    <row r="108" spans="1:16" x14ac:dyDescent="0.25">
      <c r="A108" s="1">
        <v>2015</v>
      </c>
      <c r="B108" s="1">
        <v>10</v>
      </c>
      <c r="C108" s="1">
        <v>15</v>
      </c>
      <c r="D108" s="1">
        <v>22</v>
      </c>
      <c r="E108" s="1">
        <v>58</v>
      </c>
      <c r="F108" s="1">
        <v>21</v>
      </c>
      <c r="J108" s="1">
        <v>2457311.45719</v>
      </c>
      <c r="K108" s="1">
        <f t="shared" si="4"/>
        <v>3.4927199967205524</v>
      </c>
      <c r="L108" s="1">
        <f t="shared" si="5"/>
        <v>12.747400000000001</v>
      </c>
      <c r="M108" s="1">
        <v>11.747400000000001</v>
      </c>
      <c r="N108" s="1">
        <v>7.3000000000000001E-3</v>
      </c>
      <c r="O108" s="4">
        <f t="shared" si="6"/>
        <v>12.743641996046428</v>
      </c>
      <c r="P108" s="3">
        <f t="shared" si="7"/>
        <v>0.26501395599680883</v>
      </c>
    </row>
    <row r="109" spans="1:16" x14ac:dyDescent="0.25">
      <c r="A109" s="1">
        <v>2015</v>
      </c>
      <c r="B109" s="1">
        <v>10</v>
      </c>
      <c r="C109" s="1">
        <v>15</v>
      </c>
      <c r="D109" s="1">
        <v>22</v>
      </c>
      <c r="E109" s="1">
        <v>59</v>
      </c>
      <c r="F109" s="1">
        <v>47</v>
      </c>
      <c r="J109" s="1">
        <v>2457311.4581800001</v>
      </c>
      <c r="K109" s="1">
        <f t="shared" si="4"/>
        <v>3.5164799988269806</v>
      </c>
      <c r="L109" s="1">
        <f t="shared" si="5"/>
        <v>12.7448</v>
      </c>
      <c r="M109" s="1">
        <v>11.7448</v>
      </c>
      <c r="N109" s="1">
        <v>7.4999999999999997E-3</v>
      </c>
      <c r="O109" s="4">
        <f t="shared" si="6"/>
        <v>12.742541218133191</v>
      </c>
      <c r="P109" s="3">
        <f t="shared" si="7"/>
        <v>9.0703920387998294E-2</v>
      </c>
    </row>
    <row r="110" spans="1:16" x14ac:dyDescent="0.25">
      <c r="A110" s="1">
        <v>2015</v>
      </c>
      <c r="B110" s="1">
        <v>10</v>
      </c>
      <c r="C110" s="1">
        <v>15</v>
      </c>
      <c r="D110" s="1">
        <v>23</v>
      </c>
      <c r="E110" s="1">
        <v>1</v>
      </c>
      <c r="F110" s="1">
        <v>12</v>
      </c>
      <c r="J110" s="1">
        <v>2457311.4591700002</v>
      </c>
      <c r="K110" s="1">
        <f t="shared" si="4"/>
        <v>3.5402400009334087</v>
      </c>
      <c r="L110" s="1">
        <f t="shared" si="5"/>
        <v>12.7399</v>
      </c>
      <c r="M110" s="1">
        <v>11.7399</v>
      </c>
      <c r="N110" s="1">
        <v>7.1000000000000004E-3</v>
      </c>
      <c r="O110" s="4">
        <f t="shared" si="6"/>
        <v>12.741440440219955</v>
      </c>
      <c r="P110" s="3">
        <f t="shared" si="7"/>
        <v>4.7073121826127801E-2</v>
      </c>
    </row>
    <row r="111" spans="1:16" x14ac:dyDescent="0.25">
      <c r="A111" s="1">
        <v>2015</v>
      </c>
      <c r="B111" s="1">
        <v>10</v>
      </c>
      <c r="C111" s="1">
        <v>15</v>
      </c>
      <c r="D111" s="1">
        <v>23</v>
      </c>
      <c r="E111" s="1">
        <v>2</v>
      </c>
      <c r="F111" s="1">
        <v>39</v>
      </c>
      <c r="J111" s="1">
        <v>2457311.4601699999</v>
      </c>
      <c r="K111" s="1">
        <f t="shared" si="4"/>
        <v>3.5642399936914444</v>
      </c>
      <c r="L111" s="1">
        <f t="shared" si="5"/>
        <v>12.7433</v>
      </c>
      <c r="M111" s="1">
        <v>11.7433</v>
      </c>
      <c r="N111" s="1">
        <v>7.6E-3</v>
      </c>
      <c r="O111" s="4">
        <f t="shared" si="6"/>
        <v>12.74139499781591</v>
      </c>
      <c r="P111" s="3">
        <f t="shared" si="7"/>
        <v>6.2829524262256228E-2</v>
      </c>
    </row>
    <row r="112" spans="1:16" x14ac:dyDescent="0.25">
      <c r="A112" s="1">
        <v>2015</v>
      </c>
      <c r="B112" s="1">
        <v>10</v>
      </c>
      <c r="C112" s="1">
        <v>15</v>
      </c>
      <c r="D112" s="1">
        <v>23</v>
      </c>
      <c r="E112" s="1">
        <v>4</v>
      </c>
      <c r="F112" s="1">
        <v>9</v>
      </c>
      <c r="J112" s="1">
        <v>2457311.4612199999</v>
      </c>
      <c r="K112" s="1">
        <f t="shared" si="4"/>
        <v>3.5894399955868721</v>
      </c>
      <c r="L112" s="1">
        <f t="shared" si="5"/>
        <v>12.749000000000001</v>
      </c>
      <c r="M112" s="1">
        <v>11.749000000000001</v>
      </c>
      <c r="N112" s="1">
        <v>8.2000000000000007E-3</v>
      </c>
      <c r="O112" s="4">
        <f t="shared" si="6"/>
        <v>12.74139499781591</v>
      </c>
      <c r="P112" s="3">
        <f t="shared" si="7"/>
        <v>0.86014363801351501</v>
      </c>
    </row>
    <row r="113" spans="1:16" x14ac:dyDescent="0.25">
      <c r="A113" s="1">
        <v>2015</v>
      </c>
      <c r="B113" s="1">
        <v>10</v>
      </c>
      <c r="C113" s="1">
        <v>15</v>
      </c>
      <c r="D113" s="1">
        <v>23</v>
      </c>
      <c r="E113" s="1">
        <v>5</v>
      </c>
      <c r="F113" s="1">
        <v>35</v>
      </c>
      <c r="J113" s="1">
        <v>2457311.46221</v>
      </c>
      <c r="K113" s="1">
        <f t="shared" si="4"/>
        <v>3.6131999976933002</v>
      </c>
      <c r="L113" s="1">
        <f t="shared" si="5"/>
        <v>12.756399999999999</v>
      </c>
      <c r="M113" s="1">
        <v>11.756399999999999</v>
      </c>
      <c r="N113" s="1">
        <v>8.0000000000000002E-3</v>
      </c>
      <c r="O113" s="4">
        <f t="shared" si="6"/>
        <v>12.74139499781591</v>
      </c>
      <c r="P113" s="3">
        <f t="shared" si="7"/>
        <v>3.5179701647584012</v>
      </c>
    </row>
    <row r="114" spans="1:16" x14ac:dyDescent="0.25">
      <c r="A114" s="1">
        <v>2015</v>
      </c>
      <c r="B114" s="1">
        <v>10</v>
      </c>
      <c r="C114" s="1">
        <v>15</v>
      </c>
      <c r="D114" s="1">
        <v>23</v>
      </c>
      <c r="E114" s="1">
        <v>7</v>
      </c>
      <c r="F114" s="1">
        <v>2</v>
      </c>
      <c r="J114" s="1">
        <v>2457311.4632199998</v>
      </c>
      <c r="K114" s="1">
        <f t="shared" si="4"/>
        <v>3.6374399922788143</v>
      </c>
      <c r="L114" s="1">
        <f t="shared" si="5"/>
        <v>12.7477</v>
      </c>
      <c r="M114" s="1">
        <v>11.7477</v>
      </c>
      <c r="N114" s="1">
        <v>7.6E-3</v>
      </c>
      <c r="O114" s="4">
        <f t="shared" si="6"/>
        <v>12.74139499781591</v>
      </c>
      <c r="P114" s="3">
        <f t="shared" si="7"/>
        <v>0.68824536948382242</v>
      </c>
    </row>
    <row r="115" spans="1:16" x14ac:dyDescent="0.25">
      <c r="A115" s="1">
        <v>2015</v>
      </c>
      <c r="B115" s="1">
        <v>10</v>
      </c>
      <c r="C115" s="1">
        <v>15</v>
      </c>
      <c r="D115" s="1">
        <v>23</v>
      </c>
      <c r="E115" s="1">
        <v>8</v>
      </c>
      <c r="F115" s="1">
        <v>28</v>
      </c>
      <c r="J115" s="1">
        <v>2457311.4642099999</v>
      </c>
      <c r="K115" s="1">
        <f t="shared" si="4"/>
        <v>3.6611999943852425</v>
      </c>
      <c r="L115" s="1">
        <f t="shared" si="5"/>
        <v>12.7545</v>
      </c>
      <c r="M115" s="1">
        <v>11.7545</v>
      </c>
      <c r="N115" s="1">
        <v>7.9000000000000008E-3</v>
      </c>
      <c r="O115" s="4">
        <f t="shared" si="6"/>
        <v>12.74139499781591</v>
      </c>
      <c r="P115" s="3">
        <f t="shared" si="7"/>
        <v>2.7518199366290594</v>
      </c>
    </row>
    <row r="116" spans="1:16" x14ac:dyDescent="0.25">
      <c r="A116" s="1">
        <v>2015</v>
      </c>
      <c r="B116" s="1">
        <v>10</v>
      </c>
      <c r="C116" s="1">
        <v>15</v>
      </c>
      <c r="D116" s="1">
        <v>23</v>
      </c>
      <c r="E116" s="1">
        <v>9</v>
      </c>
      <c r="F116" s="1">
        <v>54</v>
      </c>
      <c r="J116" s="1">
        <v>2457311.4652100001</v>
      </c>
      <c r="K116" s="1">
        <f t="shared" si="4"/>
        <v>3.685199998319149</v>
      </c>
      <c r="L116" s="1">
        <f t="shared" si="5"/>
        <v>12.7361</v>
      </c>
      <c r="M116" s="1">
        <v>11.7361</v>
      </c>
      <c r="N116" s="1">
        <v>7.4000000000000003E-3</v>
      </c>
      <c r="O116" s="4">
        <f t="shared" si="6"/>
        <v>12.74139499781591</v>
      </c>
      <c r="P116" s="3">
        <f t="shared" si="7"/>
        <v>0.51199784277725668</v>
      </c>
    </row>
    <row r="117" spans="1:16" x14ac:dyDescent="0.25">
      <c r="A117" s="1">
        <v>2015</v>
      </c>
      <c r="B117" s="1">
        <v>10</v>
      </c>
      <c r="C117" s="1">
        <v>15</v>
      </c>
      <c r="D117" s="1">
        <v>23</v>
      </c>
      <c r="E117" s="1">
        <v>11</v>
      </c>
      <c r="F117" s="1">
        <v>21</v>
      </c>
      <c r="J117" s="1">
        <v>2457311.4662199998</v>
      </c>
      <c r="K117" s="1">
        <f t="shared" si="4"/>
        <v>3.7094399929046631</v>
      </c>
      <c r="L117" s="1">
        <f t="shared" si="5"/>
        <v>12.7393</v>
      </c>
      <c r="M117" s="1">
        <v>11.7393</v>
      </c>
      <c r="N117" s="1">
        <v>7.6E-3</v>
      </c>
      <c r="O117" s="4">
        <f t="shared" si="6"/>
        <v>12.74139499781591</v>
      </c>
      <c r="P117" s="3">
        <f t="shared" si="7"/>
        <v>7.5987116493517137E-2</v>
      </c>
    </row>
    <row r="118" spans="1:16" x14ac:dyDescent="0.25">
      <c r="A118" s="1">
        <v>2015</v>
      </c>
      <c r="B118" s="1">
        <v>10</v>
      </c>
      <c r="C118" s="1">
        <v>15</v>
      </c>
      <c r="D118" s="1">
        <v>23</v>
      </c>
      <c r="E118" s="1">
        <v>12</v>
      </c>
      <c r="F118" s="1">
        <v>47</v>
      </c>
      <c r="J118" s="1">
        <v>2457311.4672099999</v>
      </c>
      <c r="K118" s="1">
        <f t="shared" si="4"/>
        <v>3.7331999950110912</v>
      </c>
      <c r="L118" s="1">
        <f t="shared" si="5"/>
        <v>12.7393</v>
      </c>
      <c r="M118" s="1">
        <v>11.7393</v>
      </c>
      <c r="N118" s="1">
        <v>8.0000000000000002E-3</v>
      </c>
      <c r="O118" s="4">
        <f t="shared" si="6"/>
        <v>12.74139499781591</v>
      </c>
      <c r="P118" s="3">
        <f t="shared" si="7"/>
        <v>6.8578372635399218E-2</v>
      </c>
    </row>
    <row r="119" spans="1:16" x14ac:dyDescent="0.25">
      <c r="A119" s="1">
        <v>2015</v>
      </c>
      <c r="B119" s="1">
        <v>10</v>
      </c>
      <c r="C119" s="1">
        <v>15</v>
      </c>
      <c r="D119" s="1">
        <v>23</v>
      </c>
      <c r="E119" s="1">
        <v>14</v>
      </c>
      <c r="F119" s="1">
        <v>15</v>
      </c>
      <c r="J119" s="1">
        <v>2457311.4682300002</v>
      </c>
      <c r="K119" s="1">
        <f t="shared" si="4"/>
        <v>3.7576800025999546</v>
      </c>
      <c r="L119" s="1">
        <f t="shared" si="5"/>
        <v>12.7433</v>
      </c>
      <c r="M119" s="1">
        <v>11.7433</v>
      </c>
      <c r="N119" s="1">
        <v>7.3000000000000001E-3</v>
      </c>
      <c r="O119" s="4">
        <f t="shared" si="6"/>
        <v>12.74139499781591</v>
      </c>
      <c r="P119" s="3">
        <f t="shared" si="7"/>
        <v>6.8099705786975412E-2</v>
      </c>
    </row>
    <row r="120" spans="1:16" x14ac:dyDescent="0.25">
      <c r="A120" s="1">
        <v>2015</v>
      </c>
      <c r="B120" s="1">
        <v>10</v>
      </c>
      <c r="C120" s="1">
        <v>15</v>
      </c>
      <c r="D120" s="1">
        <v>23</v>
      </c>
      <c r="E120" s="1">
        <v>15</v>
      </c>
      <c r="F120" s="1">
        <v>39</v>
      </c>
      <c r="J120" s="1">
        <v>2457311.4692000002</v>
      </c>
      <c r="K120" s="1">
        <f t="shared" si="4"/>
        <v>3.7809600010514259</v>
      </c>
      <c r="L120" s="1">
        <f t="shared" si="5"/>
        <v>12.7417</v>
      </c>
      <c r="M120" s="1">
        <v>11.7417</v>
      </c>
      <c r="N120" s="1">
        <v>7.4999999999999997E-3</v>
      </c>
      <c r="O120" s="4">
        <f t="shared" si="6"/>
        <v>12.74139499781591</v>
      </c>
      <c r="P120" s="3">
        <f t="shared" si="7"/>
        <v>1.6538014631078701E-3</v>
      </c>
    </row>
    <row r="121" spans="1:16" x14ac:dyDescent="0.25">
      <c r="A121" s="1">
        <v>2015</v>
      </c>
      <c r="B121" s="1">
        <v>10</v>
      </c>
      <c r="C121" s="1">
        <v>15</v>
      </c>
      <c r="D121" s="1">
        <v>23</v>
      </c>
      <c r="E121" s="1">
        <v>17</v>
      </c>
      <c r="F121" s="1">
        <v>6</v>
      </c>
      <c r="J121" s="1">
        <v>2457311.4702099999</v>
      </c>
      <c r="K121" s="1">
        <f t="shared" si="4"/>
        <v>3.80519999563694</v>
      </c>
      <c r="L121" s="1">
        <f t="shared" si="5"/>
        <v>12.745100000000001</v>
      </c>
      <c r="M121" s="1">
        <v>11.745100000000001</v>
      </c>
      <c r="N121" s="1">
        <v>7.9000000000000008E-3</v>
      </c>
      <c r="O121" s="4">
        <f t="shared" si="6"/>
        <v>12.74139499781591</v>
      </c>
      <c r="P121" s="3">
        <f t="shared" si="7"/>
        <v>0.21994938606185799</v>
      </c>
    </row>
    <row r="122" spans="1:16" x14ac:dyDescent="0.25">
      <c r="A122" s="1">
        <v>2015</v>
      </c>
      <c r="B122" s="1">
        <v>10</v>
      </c>
      <c r="C122" s="1">
        <v>15</v>
      </c>
      <c r="D122" s="1">
        <v>23</v>
      </c>
      <c r="E122" s="1">
        <v>18</v>
      </c>
      <c r="F122" s="1">
        <v>32</v>
      </c>
      <c r="J122" s="1">
        <v>2457311.4712</v>
      </c>
      <c r="K122" s="1">
        <f t="shared" si="4"/>
        <v>3.8289599977433681</v>
      </c>
      <c r="L122" s="1">
        <f t="shared" si="5"/>
        <v>12.7475</v>
      </c>
      <c r="M122" s="1">
        <v>11.7475</v>
      </c>
      <c r="N122" s="1">
        <v>8.3000000000000001E-3</v>
      </c>
      <c r="O122" s="4">
        <f t="shared" si="6"/>
        <v>12.74139499781591</v>
      </c>
      <c r="P122" s="3">
        <f t="shared" si="7"/>
        <v>0.54102266900500928</v>
      </c>
    </row>
    <row r="123" spans="1:16" x14ac:dyDescent="0.25">
      <c r="A123" s="1">
        <v>2015</v>
      </c>
      <c r="B123" s="1">
        <v>10</v>
      </c>
      <c r="C123" s="1">
        <v>15</v>
      </c>
      <c r="D123" s="1">
        <v>23</v>
      </c>
      <c r="E123" s="1">
        <v>19</v>
      </c>
      <c r="F123" s="1">
        <v>58</v>
      </c>
      <c r="J123" s="1">
        <v>2457311.4722000002</v>
      </c>
      <c r="K123" s="1">
        <f t="shared" si="4"/>
        <v>3.8529600016772747</v>
      </c>
      <c r="L123" s="1">
        <f t="shared" si="5"/>
        <v>12.746600000000001</v>
      </c>
      <c r="M123" s="1">
        <v>11.746600000000001</v>
      </c>
      <c r="N123" s="1">
        <v>7.7999999999999996E-3</v>
      </c>
      <c r="O123" s="4">
        <f t="shared" si="6"/>
        <v>12.74139499781591</v>
      </c>
      <c r="P123" s="3">
        <f t="shared" si="7"/>
        <v>0.4452999299210183</v>
      </c>
    </row>
    <row r="124" spans="1:16" x14ac:dyDescent="0.25">
      <c r="A124" s="1">
        <v>2015</v>
      </c>
      <c r="B124" s="1">
        <v>10</v>
      </c>
      <c r="C124" s="1">
        <v>15</v>
      </c>
      <c r="D124" s="1">
        <v>23</v>
      </c>
      <c r="E124" s="1">
        <v>21</v>
      </c>
      <c r="F124" s="1">
        <v>22</v>
      </c>
      <c r="J124" s="1">
        <v>2457311.4731700001</v>
      </c>
      <c r="K124" s="1">
        <f t="shared" si="4"/>
        <v>3.876240000128746</v>
      </c>
      <c r="L124" s="1">
        <f t="shared" si="5"/>
        <v>12.7425</v>
      </c>
      <c r="M124" s="1">
        <v>11.7425</v>
      </c>
      <c r="N124" s="1">
        <v>8.6E-3</v>
      </c>
      <c r="O124" s="4">
        <f t="shared" si="6"/>
        <v>12.74139499781591</v>
      </c>
      <c r="P124" s="3">
        <f t="shared" si="7"/>
        <v>1.6509327026014192E-2</v>
      </c>
    </row>
    <row r="125" spans="1:16" x14ac:dyDescent="0.25">
      <c r="A125" s="1">
        <v>2015</v>
      </c>
      <c r="B125" s="1">
        <v>10</v>
      </c>
      <c r="C125" s="1">
        <v>15</v>
      </c>
      <c r="D125" s="1">
        <v>23</v>
      </c>
      <c r="E125" s="1">
        <v>22</v>
      </c>
      <c r="F125" s="1">
        <v>47</v>
      </c>
      <c r="J125" s="1">
        <v>2457311.4741600002</v>
      </c>
      <c r="K125" s="1">
        <f t="shared" si="4"/>
        <v>3.9000000022351742</v>
      </c>
      <c r="L125" s="1">
        <f t="shared" si="5"/>
        <v>12.7409</v>
      </c>
      <c r="M125" s="1">
        <v>11.7409</v>
      </c>
      <c r="N125" s="1">
        <v>7.7999999999999996E-3</v>
      </c>
      <c r="O125" s="4">
        <f t="shared" si="6"/>
        <v>12.74139499781591</v>
      </c>
      <c r="P125" s="3">
        <f t="shared" si="7"/>
        <v>4.0273313240523296E-3</v>
      </c>
    </row>
    <row r="126" spans="1:16" x14ac:dyDescent="0.25">
      <c r="A126" s="1">
        <v>2015</v>
      </c>
      <c r="B126" s="1">
        <v>10</v>
      </c>
      <c r="C126" s="1">
        <v>15</v>
      </c>
      <c r="D126" s="1">
        <v>23</v>
      </c>
      <c r="E126" s="1">
        <v>24</v>
      </c>
      <c r="F126" s="1">
        <v>13</v>
      </c>
      <c r="J126" s="1">
        <v>2457311.4751499998</v>
      </c>
      <c r="K126" s="1">
        <f t="shared" si="4"/>
        <v>3.9237599931657314</v>
      </c>
      <c r="L126" s="1">
        <f t="shared" si="5"/>
        <v>12.7402</v>
      </c>
      <c r="M126" s="1">
        <v>11.7402</v>
      </c>
      <c r="N126" s="1">
        <v>7.0000000000000001E-3</v>
      </c>
      <c r="O126" s="4">
        <f t="shared" si="6"/>
        <v>12.74139499781591</v>
      </c>
      <c r="P126" s="3">
        <f t="shared" si="7"/>
        <v>2.9143260816923026E-2</v>
      </c>
    </row>
    <row r="127" spans="1:16" x14ac:dyDescent="0.25">
      <c r="A127" s="1">
        <v>2015</v>
      </c>
      <c r="B127" s="1">
        <v>10</v>
      </c>
      <c r="C127" s="1">
        <v>15</v>
      </c>
      <c r="D127" s="1">
        <v>23</v>
      </c>
      <c r="E127" s="1">
        <v>25</v>
      </c>
      <c r="F127" s="1">
        <v>41</v>
      </c>
      <c r="J127" s="1">
        <v>2457311.4761700002</v>
      </c>
      <c r="K127" s="1">
        <f t="shared" si="4"/>
        <v>3.9482400007545948</v>
      </c>
      <c r="L127" s="1">
        <f t="shared" si="5"/>
        <v>12.743600000000001</v>
      </c>
      <c r="M127" s="1">
        <v>11.743600000000001</v>
      </c>
      <c r="N127" s="1">
        <v>7.0000000000000001E-3</v>
      </c>
      <c r="O127" s="4">
        <f t="shared" si="6"/>
        <v>12.74139499781591</v>
      </c>
      <c r="P127" s="3">
        <f t="shared" si="7"/>
        <v>9.9225196568300186E-2</v>
      </c>
    </row>
    <row r="128" spans="1:16" x14ac:dyDescent="0.25">
      <c r="A128" s="1">
        <v>2015</v>
      </c>
      <c r="B128" s="1">
        <v>10</v>
      </c>
      <c r="C128" s="1">
        <v>15</v>
      </c>
      <c r="D128" s="1">
        <v>23</v>
      </c>
      <c r="E128" s="1">
        <v>27</v>
      </c>
      <c r="F128" s="1">
        <v>5</v>
      </c>
      <c r="J128" s="1">
        <v>2457311.4771400001</v>
      </c>
      <c r="K128" s="1">
        <f t="shared" si="4"/>
        <v>3.9715199992060661</v>
      </c>
      <c r="L128" s="1">
        <f t="shared" si="5"/>
        <v>12.736700000000001</v>
      </c>
      <c r="M128" s="1">
        <v>11.736700000000001</v>
      </c>
      <c r="N128" s="1">
        <v>7.1000000000000004E-3</v>
      </c>
      <c r="O128" s="4">
        <f t="shared" si="6"/>
        <v>12.74139499781591</v>
      </c>
      <c r="P128" s="3">
        <f t="shared" si="7"/>
        <v>0.43727443942448041</v>
      </c>
    </row>
    <row r="129" spans="1:16" x14ac:dyDescent="0.25">
      <c r="A129" s="1">
        <v>2015</v>
      </c>
      <c r="B129" s="1">
        <v>10</v>
      </c>
      <c r="C129" s="1">
        <v>15</v>
      </c>
      <c r="D129" s="1">
        <v>23</v>
      </c>
      <c r="E129" s="1">
        <v>28</v>
      </c>
      <c r="F129" s="1">
        <v>30</v>
      </c>
      <c r="J129" s="1">
        <v>2457311.4781200001</v>
      </c>
      <c r="K129" s="1">
        <f t="shared" si="4"/>
        <v>3.9950399994850159</v>
      </c>
      <c r="L129" s="1">
        <f t="shared" si="5"/>
        <v>12.737500000000001</v>
      </c>
      <c r="M129" s="1">
        <v>11.737500000000001</v>
      </c>
      <c r="N129" s="1">
        <v>6.8999999999999999E-3</v>
      </c>
      <c r="O129" s="4">
        <f t="shared" si="6"/>
        <v>12.74139499781591</v>
      </c>
      <c r="P129" s="3">
        <f t="shared" si="7"/>
        <v>0.31865171152981986</v>
      </c>
    </row>
    <row r="130" spans="1:16" x14ac:dyDescent="0.25">
      <c r="A130" s="1">
        <v>2015</v>
      </c>
      <c r="B130" s="1">
        <v>10</v>
      </c>
      <c r="C130" s="1">
        <v>15</v>
      </c>
      <c r="D130" s="1">
        <v>23</v>
      </c>
      <c r="E130" s="1">
        <v>29</v>
      </c>
      <c r="F130" s="1">
        <v>57</v>
      </c>
      <c r="J130" s="1">
        <v>2457311.4791299999</v>
      </c>
      <c r="K130" s="1">
        <f t="shared" si="4"/>
        <v>4.0192799940705299</v>
      </c>
      <c r="L130" s="1">
        <f t="shared" si="5"/>
        <v>12.7448</v>
      </c>
      <c r="M130" s="1">
        <v>11.7448</v>
      </c>
      <c r="N130" s="1">
        <v>7.4000000000000003E-3</v>
      </c>
      <c r="O130" s="4">
        <f t="shared" si="6"/>
        <v>12.74139499781591</v>
      </c>
      <c r="P130" s="3">
        <f t="shared" si="7"/>
        <v>0.21172461420121444</v>
      </c>
    </row>
  </sheetData>
  <mergeCells count="1">
    <mergeCell ref="G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A-resultat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Esclangon</dc:creator>
  <cp:lastModifiedBy>Chojnacki</cp:lastModifiedBy>
  <dcterms:created xsi:type="dcterms:W3CDTF">2016-03-09T13:03:18Z</dcterms:created>
  <dcterms:modified xsi:type="dcterms:W3CDTF">2018-03-18T18:59:16Z</dcterms:modified>
</cp:coreProperties>
</file>